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<sst xmlns="http://schemas.openxmlformats.org/spreadsheetml/2006/main" count="218" uniqueCount="108">
  <si>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</si>
  <si>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</si>
  <si>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</si>
  <si>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</si>
  <si>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</si>
  <si>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</si>
  <si>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</si>
  <si>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</si>
  <si>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</si>
  <si>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</si>
  <si>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</si>
  <si>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</si>
  <si>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</si>
  <si>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</si>
  <si>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</si>
  <si>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</si>
  <si>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</si>
  <si>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</si>
  <si>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</si>
  <si>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</si>
  <si>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</si>
  <si>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</si>
  <si>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</si>
  <si>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</si>
  <si>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</si>
  <si>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</si>
  <si>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</si>
  <si>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</si>
  <si>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</si>
  <si>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</si>
  <si>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</si>
  <si>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</si>
  <si>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</si>
  <si>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</si>
  <si>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</si>
  <si>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</si>
  <si>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</si>
  <si>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</si>
  <si>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</si>
  <si>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</si>
  <si>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</si>
  <si>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</si>
  <si>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</si>
  <si>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</si>
  <si>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</si>
  <si>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</si>
  <si>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</si>
  <si>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</si>
  <si>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</si>
  <si>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</si>
  <si>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</si>
  <si>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</si>
  <si>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</si>
  <si>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</si>
  <si>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</si>
  <si>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</si>
  <si>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</si>
  <si>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</si>
  <si>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</si>
  <si>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</si>
  <si>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</si>
  <si>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</si>
  <si>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</si>
  <si>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</si>
  <si>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</si>
  <si>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</si>
  <si>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</si>
  <si>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</si>
  <si>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</si>
  <si>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</si>
  <si>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</si>
  <si>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</si>
  <si>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</si>
  <si>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</si>
  <si>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</si>
  <si>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</si>
  <si>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</si>
  <si>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</si>
  <si>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</si>
  <si>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</si>
  <si>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</si>
  <si>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</si>
  <si>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</si>
  <si>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</si>
  <si>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</si>
  <si>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</si>
  <si>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</si>
  <si>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</si>
  <si>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</si>
  <si>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</si>
  <si>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</si>
  <si>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</si>
  <si>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</si>
  <si>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麻績村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</si>
  <si>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</si>
  <si>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</si>
  <si>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</si>
  <si>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</si>
  <si>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</si>
  <si>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</si>
  <si>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</si>
  <si>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</si>
  <si>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</si>
  <si>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</si>
  <si>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</si>
  <si>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施設の新設・更新事業を継続で行ってきたため、企業債残高が高額となっている。平成27年度で事業が完了したので、使用料の改定を行い経営の改善を図る。</t>
    <rPh sb="1" eb="3">
      <t>シセツ</t>
    </rPh>
    <rPh sb="4" eb="6">
      <t>シンセツ</t>
    </rPh>
    <rPh sb="7" eb="9">
      <t>コウシン</t>
    </rPh>
    <rPh sb="9" eb="11">
      <t>ジギョウ</t>
    </rPh>
    <rPh sb="12" eb="14">
      <t>ケイゾク</t>
    </rPh>
    <rPh sb="15" eb="16">
      <t>オコナ</t>
    </rPh>
    <rPh sb="23" eb="25">
      <t>キギョウ</t>
    </rPh>
    <rPh sb="25" eb="26">
      <t>サイ</t>
    </rPh>
    <rPh sb="26" eb="28">
      <t>ザンダカ</t>
    </rPh>
    <rPh sb="29" eb="31">
      <t>コウガク</t>
    </rPh>
    <rPh sb="38" eb="40">
      <t>ヘイセイ</t>
    </rPh>
    <rPh sb="42" eb="44">
      <t>ネンド</t>
    </rPh>
    <rPh sb="45" eb="47">
      <t>ジギョウ</t>
    </rPh>
    <rPh sb="48" eb="50">
      <t>カンリョウ</t>
    </rPh>
    <rPh sb="55" eb="58">
      <t>シヨウリョウ</t>
    </rPh>
    <rPh sb="59" eb="61">
      <t>カイテイ</t>
    </rPh>
    <rPh sb="62" eb="63">
      <t>オコナ</t>
    </rPh>
    <rPh sb="64" eb="66">
      <t>ケイエイ</t>
    </rPh>
    <rPh sb="67" eb="69">
      <t>カイゼン</t>
    </rPh>
    <rPh sb="70" eb="71">
      <t>ハカ</t>
    </rPh>
    <phoneticPr fontId="4"/>
  </si>
  <si>
    <t>　老朽管の更新事業が完了したので、法定耐用年数を超えた管路はなくなった。今後は施設全体の維持管理計画を策定し、計画的に修繕・更新を行う。</t>
    <rPh sb="1" eb="3">
      <t>ロウキュウ</t>
    </rPh>
    <rPh sb="3" eb="4">
      <t>カン</t>
    </rPh>
    <rPh sb="5" eb="7">
      <t>コウシン</t>
    </rPh>
    <rPh sb="7" eb="9">
      <t>ジギョウ</t>
    </rPh>
    <rPh sb="10" eb="12">
      <t>カンリョウ</t>
    </rPh>
    <rPh sb="17" eb="19">
      <t>ホウテイ</t>
    </rPh>
    <rPh sb="19" eb="21">
      <t>タイヨウ</t>
    </rPh>
    <rPh sb="21" eb="23">
      <t>ネンスウ</t>
    </rPh>
    <rPh sb="24" eb="25">
      <t>コ</t>
    </rPh>
    <rPh sb="27" eb="29">
      <t>カンロ</t>
    </rPh>
    <rPh sb="36" eb="38">
      <t>コンゴ</t>
    </rPh>
    <rPh sb="39" eb="41">
      <t>シセツ</t>
    </rPh>
    <rPh sb="41" eb="43">
      <t>ゼンタイ</t>
    </rPh>
    <rPh sb="44" eb="46">
      <t>イジ</t>
    </rPh>
    <rPh sb="46" eb="48">
      <t>カンリ</t>
    </rPh>
    <rPh sb="48" eb="50">
      <t>ケイカク</t>
    </rPh>
    <rPh sb="51" eb="53">
      <t>サクテイ</t>
    </rPh>
    <rPh sb="55" eb="58">
      <t>ケイカクテキ</t>
    </rPh>
    <rPh sb="59" eb="61">
      <t>シュウゼン</t>
    </rPh>
    <rPh sb="62" eb="64">
      <t>コウシン</t>
    </rPh>
    <rPh sb="65" eb="66">
      <t>オコナ</t>
    </rPh>
    <phoneticPr fontId="4"/>
  </si>
  <si>
    <t>　平成28年1月に示されたガイドラインに従い、経営戦略を策定し、経営の見直しを図る。</t>
    <rPh sb="1" eb="3">
      <t>ヘイセイ</t>
    </rPh>
    <rPh sb="5" eb="6">
      <t>ネン</t>
    </rPh>
    <rPh sb="7" eb="8">
      <t>ガツ</t>
    </rPh>
    <rPh sb="9" eb="10">
      <t>シメ</t>
    </rPh>
    <rPh sb="20" eb="21">
      <t>シタガ</t>
    </rPh>
    <rPh sb="23" eb="25">
      <t>ケイエイ</t>
    </rPh>
    <rPh sb="25" eb="27">
      <t>センリャク</t>
    </rPh>
    <rPh sb="28" eb="30">
      <t>サクテイ</t>
    </rPh>
    <rPh sb="32" eb="34">
      <t>ケイエイ</t>
    </rPh>
    <rPh sb="35" eb="37">
      <t>ミナオ</t>
    </rPh>
    <rPh sb="39" eb="4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</si>
</sst>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1.57</c:v>
                </c:pt>
                <c:pt idx="2">
                  <c:v>0.99</c:v>
                </c:pt>
                <c:pt idx="3">
                  <c:v>1.05</c:v>
                </c:pt>
                <c:pt idx="4">
                  <c:v>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78720"/>
        <c:axId val="8032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78720"/>
        <c:axId val="80326656"/>
      </c:lineChart>
      <c:dateAx>
        <c:axId val="8007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26656"/>
        <c:crosses val="autoZero"/>
        <c:auto val="1"/>
        <c:lblOffset val="100"/>
        <c:baseTimeUnit val="years"/>
      </c:dateAx>
      <c:valAx>
        <c:axId val="8032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7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58.65</c:v>
                </c:pt>
                <c:pt idx="1">
                  <c:v>57.06</c:v>
                </c:pt>
                <c:pt idx="2">
                  <c:v>56.89</c:v>
                </c:pt>
                <c:pt idx="3">
                  <c:v>57.2</c:v>
                </c:pt>
                <c:pt idx="4">
                  <c:v>56.65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42400"/>
        <c:axId val="8354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42400"/>
        <c:axId val="83544320"/>
      </c:lineChart>
      <c:dateAx>
        <c:axId val="8354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44320"/>
        <c:crosses val="autoZero"/>
        <c:auto val="1"/>
        <c:lblOffset val="100"/>
        <c:baseTimeUnit val="years"/>
      </c:dateAx>
      <c:valAx>
        <c:axId val="8354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4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83.37</c:v>
                </c:pt>
                <c:pt idx="1">
                  <c:v>84.1</c:v>
                </c:pt>
                <c:pt idx="2">
                  <c:v>84.1</c:v>
                </c:pt>
                <c:pt idx="3">
                  <c:v>84.66</c:v>
                </c:pt>
                <c:pt idx="4">
                  <c:v>83.46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9584"/>
        <c:axId val="8372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99584"/>
        <c:axId val="83726336"/>
      </c:lineChart>
      <c:dateAx>
        <c:axId val="8369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26336"/>
        <c:crosses val="autoZero"/>
        <c:auto val="1"/>
        <c:lblOffset val="100"/>
        <c:baseTimeUnit val="years"/>
      </c:dateAx>
      <c:valAx>
        <c:axId val="8372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9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74.5</c:v>
                </c:pt>
                <c:pt idx="1">
                  <c:v>68.900000000000006</c:v>
                </c:pt>
                <c:pt idx="2">
                  <c:v>78.239999999999995</c:v>
                </c:pt>
                <c:pt idx="3">
                  <c:v>87.89</c:v>
                </c:pt>
                <c:pt idx="4">
                  <c:v>79.849999999999994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7584"/>
        <c:axId val="816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67584"/>
        <c:axId val="81669504"/>
      </c:lineChart>
      <c:dateAx>
        <c:axId val="8166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69504"/>
        <c:crosses val="autoZero"/>
        <c:auto val="1"/>
        <c:lblOffset val="100"/>
        <c:baseTimeUnit val="years"/>
      </c:dateAx>
      <c:valAx>
        <c:axId val="816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6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08160"/>
        <c:axId val="817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08160"/>
        <c:axId val="81710080"/>
      </c:lineChart>
      <c:dateAx>
        <c:axId val="8170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10080"/>
        <c:crosses val="autoZero"/>
        <c:auto val="1"/>
        <c:lblOffset val="100"/>
        <c:baseTimeUnit val="years"/>
      </c:dateAx>
      <c:valAx>
        <c:axId val="817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0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45952"/>
        <c:axId val="836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45952"/>
        <c:axId val="83647872"/>
      </c:lineChart>
      <c:dateAx>
        <c:axId val="836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47872"/>
        <c:crosses val="autoZero"/>
        <c:auto val="1"/>
        <c:lblOffset val="100"/>
        <c:baseTimeUnit val="years"/>
      </c:dateAx>
      <c:valAx>
        <c:axId val="836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97792"/>
        <c:axId val="8329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7792"/>
        <c:axId val="83299712"/>
      </c:lineChart>
      <c:dateAx>
        <c:axId val="8329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99712"/>
        <c:crosses val="autoZero"/>
        <c:auto val="1"/>
        <c:lblOffset val="100"/>
        <c:baseTimeUnit val="years"/>
      </c:dateAx>
      <c:valAx>
        <c:axId val="8329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9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32096"/>
        <c:axId val="833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32096"/>
        <c:axId val="83346560"/>
      </c:lineChart>
      <c:dateAx>
        <c:axId val="833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46560"/>
        <c:crosses val="autoZero"/>
        <c:auto val="1"/>
        <c:lblOffset val="100"/>
        <c:baseTimeUnit val="years"/>
      </c:dateAx>
      <c:valAx>
        <c:axId val="833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3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1941.6</c:v>
                </c:pt>
                <c:pt idx="1">
                  <c:v>1850.23</c:v>
                </c:pt>
                <c:pt idx="2">
                  <c:v>1737.89</c:v>
                </c:pt>
                <c:pt idx="3">
                  <c:v>1642.88</c:v>
                </c:pt>
                <c:pt idx="4">
                  <c:v>1598.58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60384"/>
        <c:axId val="8338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60384"/>
        <c:axId val="83387136"/>
      </c:lineChart>
      <c:dateAx>
        <c:axId val="833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87136"/>
        <c:crosses val="autoZero"/>
        <c:auto val="1"/>
        <c:lblOffset val="100"/>
        <c:baseTimeUnit val="years"/>
      </c:dateAx>
      <c:valAx>
        <c:axId val="8338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41.22</c:v>
                </c:pt>
                <c:pt idx="1">
                  <c:v>38.979999999999997</c:v>
                </c:pt>
                <c:pt idx="2">
                  <c:v>43.59</c:v>
                </c:pt>
                <c:pt idx="3">
                  <c:v>49.13</c:v>
                </c:pt>
                <c:pt idx="4">
                  <c:v>48.53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3248"/>
        <c:axId val="8341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13248"/>
        <c:axId val="83419520"/>
      </c:lineChart>
      <c:dateAx>
        <c:axId val="8341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19520"/>
        <c:crosses val="autoZero"/>
        <c:auto val="1"/>
        <c:lblOffset val="100"/>
        <c:baseTimeUnit val="years"/>
      </c:dateAx>
      <c:valAx>
        <c:axId val="8341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1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549.09</c:v>
                </c:pt>
                <c:pt idx="1">
                  <c:v>576.89</c:v>
                </c:pt>
                <c:pt idx="2">
                  <c:v>518.66</c:v>
                </c:pt>
                <c:pt idx="3">
                  <c:v>455.95</c:v>
                </c:pt>
                <c:pt idx="4">
                  <c:v>462.26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18976"/>
        <c:axId val="8352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18976"/>
        <c:axId val="83520896"/>
      </c:lineChart>
      <c:dateAx>
        <c:axId val="8351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20896"/>
        <c:crosses val="autoZero"/>
        <c:auto val="1"/>
        <c:lblOffset val="100"/>
        <c:baseTimeUnit val="years"/>
      </c:dateAx>
      <c:valAx>
        <c:axId val="8352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1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長野県　麻績村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2933</v>
      </c>
      <c r="AJ8" s="74"/>
      <c r="AK8" s="74"/>
      <c r="AL8" s="74"/>
      <c r="AM8" s="74"/>
      <c r="AN8" s="74"/>
      <c r="AO8" s="74"/>
      <c r="AP8" s="75"/>
      <c r="AQ8" s="56">
        <f>データ!R6</f>
        <v>34.380000000000003</v>
      </c>
      <c r="AR8" s="56"/>
      <c r="AS8" s="56"/>
      <c r="AT8" s="56"/>
      <c r="AU8" s="56"/>
      <c r="AV8" s="56"/>
      <c r="AW8" s="56"/>
      <c r="AX8" s="56"/>
      <c r="AY8" s="56">
        <f>データ!S6</f>
        <v>85.31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100</v>
      </c>
      <c r="S10" s="56"/>
      <c r="T10" s="56"/>
      <c r="U10" s="56"/>
      <c r="V10" s="56"/>
      <c r="W10" s="56"/>
      <c r="X10" s="56"/>
      <c r="Y10" s="56"/>
      <c r="Z10" s="64">
        <f>データ!P6</f>
        <v>4170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2903</v>
      </c>
      <c r="AJ10" s="64"/>
      <c r="AK10" s="64"/>
      <c r="AL10" s="64"/>
      <c r="AM10" s="64"/>
      <c r="AN10" s="64"/>
      <c r="AO10" s="64"/>
      <c r="AP10" s="64"/>
      <c r="AQ10" s="56">
        <f>データ!U6</f>
        <v>20.93</v>
      </c>
      <c r="AR10" s="56"/>
      <c r="AS10" s="56"/>
      <c r="AT10" s="56"/>
      <c r="AU10" s="56"/>
      <c r="AV10" s="56"/>
      <c r="AW10" s="56"/>
      <c r="AX10" s="56"/>
      <c r="AY10" s="56">
        <f>データ!V6</f>
        <v>138.69999999999999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204463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長野県　麻績村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4170</v>
      </c>
      <c r="Q6" s="32">
        <f t="shared" si="3"/>
        <v>2933</v>
      </c>
      <c r="R6" s="32">
        <f t="shared" si="3"/>
        <v>34.380000000000003</v>
      </c>
      <c r="S6" s="32">
        <f t="shared" si="3"/>
        <v>85.31</v>
      </c>
      <c r="T6" s="32">
        <f t="shared" si="3"/>
        <v>2903</v>
      </c>
      <c r="U6" s="32">
        <f t="shared" si="3"/>
        <v>20.93</v>
      </c>
      <c r="V6" s="32">
        <f t="shared" si="3"/>
        <v>138.69999999999999</v>
      </c>
      <c r="W6" s="33">
        <f>IF(W7="",NA(),W7)</f>
        <v>74.5</v>
      </c>
      <c r="X6" s="33">
        <f t="shared" ref="X6:AF6" si="4">IF(X7="",NA(),X7)</f>
        <v>68.900000000000006</v>
      </c>
      <c r="Y6" s="33">
        <f t="shared" si="4"/>
        <v>78.239999999999995</v>
      </c>
      <c r="Z6" s="33">
        <f t="shared" si="4"/>
        <v>87.89</v>
      </c>
      <c r="AA6" s="33">
        <f t="shared" si="4"/>
        <v>79.849999999999994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1941.6</v>
      </c>
      <c r="BE6" s="33">
        <f t="shared" ref="BE6:BM6" si="7">IF(BE7="",NA(),BE7)</f>
        <v>1850.23</v>
      </c>
      <c r="BF6" s="33">
        <f t="shared" si="7"/>
        <v>1737.89</v>
      </c>
      <c r="BG6" s="33">
        <f t="shared" si="7"/>
        <v>1642.88</v>
      </c>
      <c r="BH6" s="33">
        <f t="shared" si="7"/>
        <v>1598.58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41.22</v>
      </c>
      <c r="BP6" s="33">
        <f t="shared" ref="BP6:BX6" si="8">IF(BP7="",NA(),BP7)</f>
        <v>38.979999999999997</v>
      </c>
      <c r="BQ6" s="33">
        <f t="shared" si="8"/>
        <v>43.59</v>
      </c>
      <c r="BR6" s="33">
        <f t="shared" si="8"/>
        <v>49.13</v>
      </c>
      <c r="BS6" s="33">
        <f t="shared" si="8"/>
        <v>48.53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549.09</v>
      </c>
      <c r="CA6" s="33">
        <f t="shared" ref="CA6:CI6" si="9">IF(CA7="",NA(),CA7)</f>
        <v>576.89</v>
      </c>
      <c r="CB6" s="33">
        <f t="shared" si="9"/>
        <v>518.66</v>
      </c>
      <c r="CC6" s="33">
        <f t="shared" si="9"/>
        <v>455.95</v>
      </c>
      <c r="CD6" s="33">
        <f t="shared" si="9"/>
        <v>462.26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58.65</v>
      </c>
      <c r="CL6" s="33">
        <f t="shared" ref="CL6:CT6" si="10">IF(CL7="",NA(),CL7)</f>
        <v>57.06</v>
      </c>
      <c r="CM6" s="33">
        <f t="shared" si="10"/>
        <v>56.89</v>
      </c>
      <c r="CN6" s="33">
        <f t="shared" si="10"/>
        <v>57.2</v>
      </c>
      <c r="CO6" s="33">
        <f t="shared" si="10"/>
        <v>56.65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83.37</v>
      </c>
      <c r="CW6" s="33">
        <f t="shared" ref="CW6:DE6" si="11">IF(CW7="",NA(),CW7)</f>
        <v>84.1</v>
      </c>
      <c r="CX6" s="33">
        <f t="shared" si="11"/>
        <v>84.1</v>
      </c>
      <c r="CY6" s="33">
        <f t="shared" si="11"/>
        <v>84.66</v>
      </c>
      <c r="CZ6" s="33">
        <f t="shared" si="11"/>
        <v>83.46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1.92</v>
      </c>
      <c r="ED6" s="33">
        <f t="shared" ref="ED6:EL6" si="14">IF(ED7="",NA(),ED7)</f>
        <v>1.57</v>
      </c>
      <c r="EE6" s="33">
        <f t="shared" si="14"/>
        <v>0.99</v>
      </c>
      <c r="EF6" s="33">
        <f t="shared" si="14"/>
        <v>1.05</v>
      </c>
      <c r="EG6" s="33">
        <f t="shared" si="14"/>
        <v>1.07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204463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100</v>
      </c>
      <c r="P7" s="36">
        <v>4170</v>
      </c>
      <c r="Q7" s="36">
        <v>2933</v>
      </c>
      <c r="R7" s="36">
        <v>34.380000000000003</v>
      </c>
      <c r="S7" s="36">
        <v>85.31</v>
      </c>
      <c r="T7" s="36">
        <v>2903</v>
      </c>
      <c r="U7" s="36">
        <v>20.93</v>
      </c>
      <c r="V7" s="36">
        <v>138.69999999999999</v>
      </c>
      <c r="W7" s="36">
        <v>74.5</v>
      </c>
      <c r="X7" s="36">
        <v>68.900000000000006</v>
      </c>
      <c r="Y7" s="36">
        <v>78.239999999999995</v>
      </c>
      <c r="Z7" s="36">
        <v>87.89</v>
      </c>
      <c r="AA7" s="36">
        <v>79.849999999999994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1941.6</v>
      </c>
      <c r="BE7" s="36">
        <v>1850.23</v>
      </c>
      <c r="BF7" s="36">
        <v>1737.89</v>
      </c>
      <c r="BG7" s="36">
        <v>1642.88</v>
      </c>
      <c r="BH7" s="36">
        <v>1598.58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41.22</v>
      </c>
      <c r="BP7" s="36">
        <v>38.979999999999997</v>
      </c>
      <c r="BQ7" s="36">
        <v>43.59</v>
      </c>
      <c r="BR7" s="36">
        <v>49.13</v>
      </c>
      <c r="BS7" s="36">
        <v>48.53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549.09</v>
      </c>
      <c r="CA7" s="36">
        <v>576.89</v>
      </c>
      <c r="CB7" s="36">
        <v>518.66</v>
      </c>
      <c r="CC7" s="36">
        <v>455.95</v>
      </c>
      <c r="CD7" s="36">
        <v>462.26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58.65</v>
      </c>
      <c r="CL7" s="36">
        <v>57.06</v>
      </c>
      <c r="CM7" s="36">
        <v>56.89</v>
      </c>
      <c r="CN7" s="36">
        <v>57.2</v>
      </c>
      <c r="CO7" s="36">
        <v>56.65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83.37</v>
      </c>
      <c r="CW7" s="36">
        <v>84.1</v>
      </c>
      <c r="CX7" s="36">
        <v>84.1</v>
      </c>
      <c r="CY7" s="36">
        <v>84.66</v>
      </c>
      <c r="CZ7" s="36">
        <v>83.46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1.92</v>
      </c>
      <c r="ED7" s="36">
        <v>1.57</v>
      </c>
      <c r="EE7" s="36">
        <v>0.99</v>
      </c>
      <c r="EF7" s="36">
        <v>1.05</v>
      </c>
      <c r="EG7" s="36">
        <v>1.07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2016-02-16T05:29:02Z</cp:lastPrinted>
  <dcterms:created xsi:type="dcterms:W3CDTF">2016-01-18T05:02:48Z</dcterms:created>
  <dcterms:modified xsi:type="dcterms:W3CDTF">2016-02-23T07:56:45Z</dcterms:modified>
  <cp:category/>
</cp:coreProperties>
</file>