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<sst xmlns="http://schemas.openxmlformats.org/spreadsheetml/2006/main" count="221" uniqueCount="111">
  <si>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</si>
  <si>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</si>
  <si>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</si>
  <si>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</si>
  <si>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</si>
  <si>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</si>
  <si>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</si>
  <si>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</si>
  <si>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</si>
  <si>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</si>
  <si>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</si>
  <si>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</si>
  <si>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</si>
  <si>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</si>
  <si>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</si>
  <si>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</si>
  <si>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</si>
  <si>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</si>
  <si>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</si>
  <si>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</si>
  <si>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</si>
  <si>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</si>
  <si>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</si>
  <si>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</si>
  <si>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</si>
  <si>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</si>
  <si>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</si>
  <si>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</si>
  <si>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</si>
  <si>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</si>
  <si>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</si>
  <si>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</si>
  <si>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</si>
  <si>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</si>
  <si>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</si>
  <si>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</si>
  <si>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</si>
  <si>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</si>
  <si>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</si>
  <si>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</si>
  <si>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</si>
  <si>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</si>
  <si>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</si>
  <si>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</si>
  <si>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</si>
  <si>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</si>
  <si>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</si>
  <si>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</si>
  <si>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</si>
  <si>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</si>
  <si>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</si>
  <si>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</si>
  <si>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</si>
  <si>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</si>
  <si>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</si>
  <si>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</si>
  <si>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</si>
  <si>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</si>
  <si>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</si>
  <si>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</si>
  <si>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</si>
  <si>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</si>
  <si>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</si>
  <si>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</si>
  <si>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</si>
  <si>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</si>
  <si>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</si>
  <si>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</si>
  <si>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</si>
  <si>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</si>
  <si>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</si>
  <si>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</si>
  <si>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</si>
  <si>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</si>
  <si>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</si>
  <si>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</si>
  <si>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</si>
  <si>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</si>
  <si>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</si>
  <si>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</si>
  <si>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</si>
  <si>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</si>
  <si>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</si>
  <si>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</si>
  <si>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</si>
  <si>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</si>
  <si>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</si>
  <si>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</si>
  <si>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</si>
  <si>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</si>
  <si>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</si>
  <si>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</si>
  <si>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</si>
  <si>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</si>
  <si>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</si>
  <si>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</si>
  <si>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長野県　麻績村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</si>
  <si>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</si>
  <si>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</si>
  <si>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</si>
  <si>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</si>
  <si>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</si>
  <si>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</si>
  <si>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</si>
  <si>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</si>
  <si>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</si>
  <si>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</si>
  <si>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</si>
  <si>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平成28年1月に示されたガイドラインに従い、経営戦略を策定し、経営の見直しを図る。</t>
    <phoneticPr fontId="4"/>
  </si>
  <si>
    <t>　管路については法定耐用年数まで40年以上あるが、継続して洗浄調査を行い状況把握に努める。処理場・ポンプ場については、今まで通り修繕・更新を計画的に行う。</t>
    <phoneticPr fontId="4"/>
  </si>
  <si>
    <t>　平成25年度に全体計画の見直しを行い、27年度に上井堀地区農集排施設を公共下水道に統合し、施設利用率の改善を図った。
　今後は使用料の改定を行い、経営の改善を図る。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</si>
</sst>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57824"/>
        <c:axId val="82194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57824"/>
        <c:axId val="82194432"/>
      </c:lineChart>
      <c:dateAx>
        <c:axId val="79357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194432"/>
        <c:crosses val="autoZero"/>
        <c:auto val="1"/>
        <c:lblOffset val="100"/>
        <c:baseTimeUnit val="years"/>
      </c:dateAx>
      <c:valAx>
        <c:axId val="82194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357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31.86</c:v>
                </c:pt>
                <c:pt idx="1">
                  <c:v>30.86</c:v>
                </c:pt>
                <c:pt idx="2">
                  <c:v>31.79</c:v>
                </c:pt>
                <c:pt idx="3">
                  <c:v>34.57</c:v>
                </c:pt>
                <c:pt idx="4">
                  <c:v>33.07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652160"/>
        <c:axId val="82662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36.18</c:v>
                </c:pt>
                <c:pt idx="1">
                  <c:v>36.799999999999997</c:v>
                </c:pt>
                <c:pt idx="2">
                  <c:v>36.67</c:v>
                </c:pt>
                <c:pt idx="3">
                  <c:v>36.200000000000003</c:v>
                </c:pt>
                <c:pt idx="4">
                  <c:v>43.58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52160"/>
        <c:axId val="82662528"/>
      </c:lineChart>
      <c:dateAx>
        <c:axId val="82652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662528"/>
        <c:crosses val="autoZero"/>
        <c:auto val="1"/>
        <c:lblOffset val="100"/>
        <c:baseTimeUnit val="years"/>
      </c:dateAx>
      <c:valAx>
        <c:axId val="82662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652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96.84</c:v>
                </c:pt>
                <c:pt idx="1">
                  <c:v>84.3</c:v>
                </c:pt>
                <c:pt idx="2">
                  <c:v>83.46</c:v>
                </c:pt>
                <c:pt idx="3">
                  <c:v>86.64</c:v>
                </c:pt>
                <c:pt idx="4">
                  <c:v>86.68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05024"/>
        <c:axId val="82711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72.14</c:v>
                </c:pt>
                <c:pt idx="1">
                  <c:v>71.62</c:v>
                </c:pt>
                <c:pt idx="2">
                  <c:v>71.239999999999995</c:v>
                </c:pt>
                <c:pt idx="3">
                  <c:v>71.069999999999993</c:v>
                </c:pt>
                <c:pt idx="4">
                  <c:v>82.35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05024"/>
        <c:axId val="82711296"/>
      </c:lineChart>
      <c:dateAx>
        <c:axId val="82705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711296"/>
        <c:crosses val="autoZero"/>
        <c:auto val="1"/>
        <c:lblOffset val="100"/>
        <c:baseTimeUnit val="years"/>
      </c:dateAx>
      <c:valAx>
        <c:axId val="82711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705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88.19</c:v>
                </c:pt>
                <c:pt idx="1">
                  <c:v>92.32</c:v>
                </c:pt>
                <c:pt idx="2">
                  <c:v>84.36</c:v>
                </c:pt>
                <c:pt idx="3">
                  <c:v>94.63</c:v>
                </c:pt>
                <c:pt idx="4">
                  <c:v>96.41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224640"/>
        <c:axId val="82226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24640"/>
        <c:axId val="82226560"/>
      </c:lineChart>
      <c:dateAx>
        <c:axId val="82224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226560"/>
        <c:crosses val="autoZero"/>
        <c:auto val="1"/>
        <c:lblOffset val="100"/>
        <c:baseTimeUnit val="years"/>
      </c:dateAx>
      <c:valAx>
        <c:axId val="82226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224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527360"/>
        <c:axId val="82529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27360"/>
        <c:axId val="82529280"/>
      </c:lineChart>
      <c:dateAx>
        <c:axId val="82527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529280"/>
        <c:crosses val="autoZero"/>
        <c:auto val="1"/>
        <c:lblOffset val="100"/>
        <c:baseTimeUnit val="years"/>
      </c:dateAx>
      <c:valAx>
        <c:axId val="82529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527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563840"/>
        <c:axId val="82565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63840"/>
        <c:axId val="82565760"/>
      </c:lineChart>
      <c:dateAx>
        <c:axId val="82563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565760"/>
        <c:crosses val="autoZero"/>
        <c:auto val="1"/>
        <c:lblOffset val="100"/>
        <c:baseTimeUnit val="years"/>
      </c:dateAx>
      <c:valAx>
        <c:axId val="82565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563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282752"/>
        <c:axId val="82297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82752"/>
        <c:axId val="82297216"/>
      </c:lineChart>
      <c:dateAx>
        <c:axId val="82282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297216"/>
        <c:crosses val="autoZero"/>
        <c:auto val="1"/>
        <c:lblOffset val="100"/>
        <c:baseTimeUnit val="years"/>
      </c:dateAx>
      <c:valAx>
        <c:axId val="82297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282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23712"/>
        <c:axId val="82329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23712"/>
        <c:axId val="82329984"/>
      </c:lineChart>
      <c:dateAx>
        <c:axId val="82323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329984"/>
        <c:crosses val="autoZero"/>
        <c:auto val="1"/>
        <c:lblOffset val="100"/>
        <c:baseTimeUnit val="years"/>
      </c:dateAx>
      <c:valAx>
        <c:axId val="82329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323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 formatCode="#,##0.00;&quot;△&quot;#,##0.00;&quot;-&quot;">
                  <c:v>371.52</c:v>
                </c:pt>
                <c:pt idx="1">
                  <c:v>0</c:v>
                </c:pt>
                <c:pt idx="2" formatCode="#,##0.00;&quot;△&quot;#,##0.00;&quot;-&quot;">
                  <c:v>446.27</c:v>
                </c:pt>
                <c:pt idx="3" formatCode="#,##0.00;&quot;△&quot;#,##0.00;&quot;-&quot;">
                  <c:v>56.67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66848"/>
        <c:axId val="8236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1868.17</c:v>
                </c:pt>
                <c:pt idx="1">
                  <c:v>1835.56</c:v>
                </c:pt>
                <c:pt idx="2">
                  <c:v>1716.82</c:v>
                </c:pt>
                <c:pt idx="3">
                  <c:v>1554.05</c:v>
                </c:pt>
                <c:pt idx="4">
                  <c:v>1436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66848"/>
        <c:axId val="82368768"/>
      </c:lineChart>
      <c:dateAx>
        <c:axId val="82366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368768"/>
        <c:crosses val="autoZero"/>
        <c:auto val="1"/>
        <c:lblOffset val="100"/>
        <c:baseTimeUnit val="years"/>
      </c:dateAx>
      <c:valAx>
        <c:axId val="82368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366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65</c:v>
                </c:pt>
                <c:pt idx="1">
                  <c:v>88.83</c:v>
                </c:pt>
                <c:pt idx="2">
                  <c:v>61.91</c:v>
                </c:pt>
                <c:pt idx="3">
                  <c:v>64.98</c:v>
                </c:pt>
                <c:pt idx="4">
                  <c:v>88.52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99616"/>
        <c:axId val="82401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55.15</c:v>
                </c:pt>
                <c:pt idx="1">
                  <c:v>52.89</c:v>
                </c:pt>
                <c:pt idx="2">
                  <c:v>51.73</c:v>
                </c:pt>
                <c:pt idx="3">
                  <c:v>53.01</c:v>
                </c:pt>
                <c:pt idx="4">
                  <c:v>66.56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99616"/>
        <c:axId val="82401536"/>
      </c:lineChart>
      <c:dateAx>
        <c:axId val="82399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401536"/>
        <c:crosses val="autoZero"/>
        <c:auto val="1"/>
        <c:lblOffset val="100"/>
        <c:baseTimeUnit val="years"/>
      </c:dateAx>
      <c:valAx>
        <c:axId val="82401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399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295.85000000000002</c:v>
                </c:pt>
                <c:pt idx="1">
                  <c:v>222.49</c:v>
                </c:pt>
                <c:pt idx="2">
                  <c:v>321.98</c:v>
                </c:pt>
                <c:pt idx="3">
                  <c:v>306.76</c:v>
                </c:pt>
                <c:pt idx="4">
                  <c:v>225.8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5456"/>
        <c:axId val="82642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283.05</c:v>
                </c:pt>
                <c:pt idx="1">
                  <c:v>300.52</c:v>
                </c:pt>
                <c:pt idx="2">
                  <c:v>310.47000000000003</c:v>
                </c:pt>
                <c:pt idx="3">
                  <c:v>299.39</c:v>
                </c:pt>
                <c:pt idx="4">
                  <c:v>244.29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35456"/>
        <c:axId val="82642432"/>
      </c:lineChart>
      <c:dateAx>
        <c:axId val="82435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642432"/>
        <c:crosses val="autoZero"/>
        <c:auto val="1"/>
        <c:lblOffset val="100"/>
        <c:baseTimeUnit val="years"/>
      </c:dateAx>
      <c:valAx>
        <c:axId val="82642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435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6" sqref="B6:AC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長野県　麻績村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2933</v>
      </c>
      <c r="AM8" s="64"/>
      <c r="AN8" s="64"/>
      <c r="AO8" s="64"/>
      <c r="AP8" s="64"/>
      <c r="AQ8" s="64"/>
      <c r="AR8" s="64"/>
      <c r="AS8" s="64"/>
      <c r="AT8" s="63">
        <f>データ!S6</f>
        <v>34.380000000000003</v>
      </c>
      <c r="AU8" s="63"/>
      <c r="AV8" s="63"/>
      <c r="AW8" s="63"/>
      <c r="AX8" s="63"/>
      <c r="AY8" s="63"/>
      <c r="AZ8" s="63"/>
      <c r="BA8" s="63"/>
      <c r="BB8" s="63">
        <f>データ!T6</f>
        <v>85.31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69.819999999999993</v>
      </c>
      <c r="Q10" s="63"/>
      <c r="R10" s="63"/>
      <c r="S10" s="63"/>
      <c r="T10" s="63"/>
      <c r="U10" s="63"/>
      <c r="V10" s="63"/>
      <c r="W10" s="63">
        <f>データ!P6</f>
        <v>96.21</v>
      </c>
      <c r="X10" s="63"/>
      <c r="Y10" s="63"/>
      <c r="Z10" s="63"/>
      <c r="AA10" s="63"/>
      <c r="AB10" s="63"/>
      <c r="AC10" s="63"/>
      <c r="AD10" s="64">
        <f>データ!Q6</f>
        <v>3770</v>
      </c>
      <c r="AE10" s="64"/>
      <c r="AF10" s="64"/>
      <c r="AG10" s="64"/>
      <c r="AH10" s="64"/>
      <c r="AI10" s="64"/>
      <c r="AJ10" s="64"/>
      <c r="AK10" s="2"/>
      <c r="AL10" s="64">
        <f>データ!U6</f>
        <v>2027</v>
      </c>
      <c r="AM10" s="64"/>
      <c r="AN10" s="64"/>
      <c r="AO10" s="64"/>
      <c r="AP10" s="64"/>
      <c r="AQ10" s="64"/>
      <c r="AR10" s="64"/>
      <c r="AS10" s="64"/>
      <c r="AT10" s="63">
        <f>データ!V6</f>
        <v>0.82</v>
      </c>
      <c r="AU10" s="63"/>
      <c r="AV10" s="63"/>
      <c r="AW10" s="63"/>
      <c r="AX10" s="63"/>
      <c r="AY10" s="63"/>
      <c r="AZ10" s="63"/>
      <c r="BA10" s="63"/>
      <c r="BB10" s="63">
        <f>データ!W6</f>
        <v>2471.9499999999998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204463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長野県　麻績村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69.819999999999993</v>
      </c>
      <c r="P6" s="32">
        <f t="shared" si="3"/>
        <v>96.21</v>
      </c>
      <c r="Q6" s="32">
        <f t="shared" si="3"/>
        <v>3770</v>
      </c>
      <c r="R6" s="32">
        <f t="shared" si="3"/>
        <v>2933</v>
      </c>
      <c r="S6" s="32">
        <f t="shared" si="3"/>
        <v>34.380000000000003</v>
      </c>
      <c r="T6" s="32">
        <f t="shared" si="3"/>
        <v>85.31</v>
      </c>
      <c r="U6" s="32">
        <f t="shared" si="3"/>
        <v>2027</v>
      </c>
      <c r="V6" s="32">
        <f t="shared" si="3"/>
        <v>0.82</v>
      </c>
      <c r="W6" s="32">
        <f t="shared" si="3"/>
        <v>2471.9499999999998</v>
      </c>
      <c r="X6" s="33">
        <f>IF(X7="",NA(),X7)</f>
        <v>88.19</v>
      </c>
      <c r="Y6" s="33">
        <f t="shared" ref="Y6:AG6" si="4">IF(Y7="",NA(),Y7)</f>
        <v>92.32</v>
      </c>
      <c r="Z6" s="33">
        <f t="shared" si="4"/>
        <v>84.36</v>
      </c>
      <c r="AA6" s="33">
        <f t="shared" si="4"/>
        <v>94.63</v>
      </c>
      <c r="AB6" s="33">
        <f t="shared" si="4"/>
        <v>96.41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371.52</v>
      </c>
      <c r="BF6" s="32">
        <f t="shared" ref="BF6:BN6" si="7">IF(BF7="",NA(),BF7)</f>
        <v>0</v>
      </c>
      <c r="BG6" s="33">
        <f t="shared" si="7"/>
        <v>446.27</v>
      </c>
      <c r="BH6" s="33">
        <f t="shared" si="7"/>
        <v>56.67</v>
      </c>
      <c r="BI6" s="32">
        <f t="shared" si="7"/>
        <v>0</v>
      </c>
      <c r="BJ6" s="33">
        <f t="shared" si="7"/>
        <v>1868.17</v>
      </c>
      <c r="BK6" s="33">
        <f t="shared" si="7"/>
        <v>1835.56</v>
      </c>
      <c r="BL6" s="33">
        <f t="shared" si="7"/>
        <v>1716.82</v>
      </c>
      <c r="BM6" s="33">
        <f t="shared" si="7"/>
        <v>1554.05</v>
      </c>
      <c r="BN6" s="33">
        <f t="shared" si="7"/>
        <v>1436</v>
      </c>
      <c r="BO6" s="32" t="str">
        <f>IF(BO7="","",IF(BO7="-","【-】","【"&amp;SUBSTITUTE(TEXT(BO7,"#,##0.00"),"-","△")&amp;"】"))</f>
        <v>【1,479.31】</v>
      </c>
      <c r="BP6" s="33">
        <f>IF(BP7="",NA(),BP7)</f>
        <v>65</v>
      </c>
      <c r="BQ6" s="33">
        <f t="shared" ref="BQ6:BY6" si="8">IF(BQ7="",NA(),BQ7)</f>
        <v>88.83</v>
      </c>
      <c r="BR6" s="33">
        <f t="shared" si="8"/>
        <v>61.91</v>
      </c>
      <c r="BS6" s="33">
        <f t="shared" si="8"/>
        <v>64.98</v>
      </c>
      <c r="BT6" s="33">
        <f t="shared" si="8"/>
        <v>88.52</v>
      </c>
      <c r="BU6" s="33">
        <f t="shared" si="8"/>
        <v>55.15</v>
      </c>
      <c r="BV6" s="33">
        <f t="shared" si="8"/>
        <v>52.89</v>
      </c>
      <c r="BW6" s="33">
        <f t="shared" si="8"/>
        <v>51.73</v>
      </c>
      <c r="BX6" s="33">
        <f t="shared" si="8"/>
        <v>53.01</v>
      </c>
      <c r="BY6" s="33">
        <f t="shared" si="8"/>
        <v>66.56</v>
      </c>
      <c r="BZ6" s="32" t="str">
        <f>IF(BZ7="","",IF(BZ7="-","【-】","【"&amp;SUBSTITUTE(TEXT(BZ7,"#,##0.00"),"-","△")&amp;"】"))</f>
        <v>【63.50】</v>
      </c>
      <c r="CA6" s="33">
        <f>IF(CA7="",NA(),CA7)</f>
        <v>295.85000000000002</v>
      </c>
      <c r="CB6" s="33">
        <f t="shared" ref="CB6:CJ6" si="9">IF(CB7="",NA(),CB7)</f>
        <v>222.49</v>
      </c>
      <c r="CC6" s="33">
        <f t="shared" si="9"/>
        <v>321.98</v>
      </c>
      <c r="CD6" s="33">
        <f t="shared" si="9"/>
        <v>306.76</v>
      </c>
      <c r="CE6" s="33">
        <f t="shared" si="9"/>
        <v>225.8</v>
      </c>
      <c r="CF6" s="33">
        <f t="shared" si="9"/>
        <v>283.05</v>
      </c>
      <c r="CG6" s="33">
        <f t="shared" si="9"/>
        <v>300.52</v>
      </c>
      <c r="CH6" s="33">
        <f t="shared" si="9"/>
        <v>310.47000000000003</v>
      </c>
      <c r="CI6" s="33">
        <f t="shared" si="9"/>
        <v>299.39</v>
      </c>
      <c r="CJ6" s="33">
        <f t="shared" si="9"/>
        <v>244.29</v>
      </c>
      <c r="CK6" s="32" t="str">
        <f>IF(CK7="","",IF(CK7="-","【-】","【"&amp;SUBSTITUTE(TEXT(CK7,"#,##0.00"),"-","△")&amp;"】"))</f>
        <v>【253.12】</v>
      </c>
      <c r="CL6" s="33">
        <f>IF(CL7="",NA(),CL7)</f>
        <v>31.86</v>
      </c>
      <c r="CM6" s="33">
        <f t="shared" ref="CM6:CU6" si="10">IF(CM7="",NA(),CM7)</f>
        <v>30.86</v>
      </c>
      <c r="CN6" s="33">
        <f t="shared" si="10"/>
        <v>31.79</v>
      </c>
      <c r="CO6" s="33">
        <f t="shared" si="10"/>
        <v>34.57</v>
      </c>
      <c r="CP6" s="33">
        <f t="shared" si="10"/>
        <v>33.07</v>
      </c>
      <c r="CQ6" s="33">
        <f t="shared" si="10"/>
        <v>36.18</v>
      </c>
      <c r="CR6" s="33">
        <f t="shared" si="10"/>
        <v>36.799999999999997</v>
      </c>
      <c r="CS6" s="33">
        <f t="shared" si="10"/>
        <v>36.67</v>
      </c>
      <c r="CT6" s="33">
        <f t="shared" si="10"/>
        <v>36.200000000000003</v>
      </c>
      <c r="CU6" s="33">
        <f t="shared" si="10"/>
        <v>43.58</v>
      </c>
      <c r="CV6" s="32" t="str">
        <f>IF(CV7="","",IF(CV7="-","【-】","【"&amp;SUBSTITUTE(TEXT(CV7,"#,##0.00"),"-","△")&amp;"】"))</f>
        <v>【41.06】</v>
      </c>
      <c r="CW6" s="33">
        <f>IF(CW7="",NA(),CW7)</f>
        <v>96.84</v>
      </c>
      <c r="CX6" s="33">
        <f t="shared" ref="CX6:DF6" si="11">IF(CX7="",NA(),CX7)</f>
        <v>84.3</v>
      </c>
      <c r="CY6" s="33">
        <f t="shared" si="11"/>
        <v>83.46</v>
      </c>
      <c r="CZ6" s="33">
        <f t="shared" si="11"/>
        <v>86.64</v>
      </c>
      <c r="DA6" s="33">
        <f t="shared" si="11"/>
        <v>86.68</v>
      </c>
      <c r="DB6" s="33">
        <f t="shared" si="11"/>
        <v>72.14</v>
      </c>
      <c r="DC6" s="33">
        <f t="shared" si="11"/>
        <v>71.62</v>
      </c>
      <c r="DD6" s="33">
        <f t="shared" si="11"/>
        <v>71.239999999999995</v>
      </c>
      <c r="DE6" s="33">
        <f t="shared" si="11"/>
        <v>71.069999999999993</v>
      </c>
      <c r="DF6" s="33">
        <f t="shared" si="11"/>
        <v>82.35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0.05</v>
      </c>
      <c r="EL6" s="33">
        <f t="shared" si="14"/>
        <v>7.0000000000000007E-2</v>
      </c>
      <c r="EM6" s="33">
        <f t="shared" si="14"/>
        <v>0.04</v>
      </c>
      <c r="EN6" s="32" t="str">
        <f>IF(EN7="","",IF(EN7="-","【-】","【"&amp;SUBSTITUTE(TEXT(EN7,"#,##0.00"),"-","△")&amp;"】"))</f>
        <v>【0.05】</v>
      </c>
    </row>
    <row r="7" spans="1:144" s="34" customFormat="1">
      <c r="A7" s="26"/>
      <c r="B7" s="35">
        <v>2014</v>
      </c>
      <c r="C7" s="35">
        <v>204463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69.819999999999993</v>
      </c>
      <c r="P7" s="36">
        <v>96.21</v>
      </c>
      <c r="Q7" s="36">
        <v>3770</v>
      </c>
      <c r="R7" s="36">
        <v>2933</v>
      </c>
      <c r="S7" s="36">
        <v>34.380000000000003</v>
      </c>
      <c r="T7" s="36">
        <v>85.31</v>
      </c>
      <c r="U7" s="36">
        <v>2027</v>
      </c>
      <c r="V7" s="36">
        <v>0.82</v>
      </c>
      <c r="W7" s="36">
        <v>2471.9499999999998</v>
      </c>
      <c r="X7" s="36">
        <v>88.19</v>
      </c>
      <c r="Y7" s="36">
        <v>92.32</v>
      </c>
      <c r="Z7" s="36">
        <v>84.36</v>
      </c>
      <c r="AA7" s="36">
        <v>94.63</v>
      </c>
      <c r="AB7" s="36">
        <v>96.41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371.52</v>
      </c>
      <c r="BF7" s="36">
        <v>0</v>
      </c>
      <c r="BG7" s="36">
        <v>446.27</v>
      </c>
      <c r="BH7" s="36">
        <v>56.67</v>
      </c>
      <c r="BI7" s="36">
        <v>0</v>
      </c>
      <c r="BJ7" s="36">
        <v>1868.17</v>
      </c>
      <c r="BK7" s="36">
        <v>1835.56</v>
      </c>
      <c r="BL7" s="36">
        <v>1716.82</v>
      </c>
      <c r="BM7" s="36">
        <v>1554.05</v>
      </c>
      <c r="BN7" s="36">
        <v>1436</v>
      </c>
      <c r="BO7" s="36">
        <v>1479.31</v>
      </c>
      <c r="BP7" s="36">
        <v>65</v>
      </c>
      <c r="BQ7" s="36">
        <v>88.83</v>
      </c>
      <c r="BR7" s="36">
        <v>61.91</v>
      </c>
      <c r="BS7" s="36">
        <v>64.98</v>
      </c>
      <c r="BT7" s="36">
        <v>88.52</v>
      </c>
      <c r="BU7" s="36">
        <v>55.15</v>
      </c>
      <c r="BV7" s="36">
        <v>52.89</v>
      </c>
      <c r="BW7" s="36">
        <v>51.73</v>
      </c>
      <c r="BX7" s="36">
        <v>53.01</v>
      </c>
      <c r="BY7" s="36">
        <v>66.56</v>
      </c>
      <c r="BZ7" s="36">
        <v>63.5</v>
      </c>
      <c r="CA7" s="36">
        <v>295.85000000000002</v>
      </c>
      <c r="CB7" s="36">
        <v>222.49</v>
      </c>
      <c r="CC7" s="36">
        <v>321.98</v>
      </c>
      <c r="CD7" s="36">
        <v>306.76</v>
      </c>
      <c r="CE7" s="36">
        <v>225.8</v>
      </c>
      <c r="CF7" s="36">
        <v>283.05</v>
      </c>
      <c r="CG7" s="36">
        <v>300.52</v>
      </c>
      <c r="CH7" s="36">
        <v>310.47000000000003</v>
      </c>
      <c r="CI7" s="36">
        <v>299.39</v>
      </c>
      <c r="CJ7" s="36">
        <v>244.29</v>
      </c>
      <c r="CK7" s="36">
        <v>253.12</v>
      </c>
      <c r="CL7" s="36">
        <v>31.86</v>
      </c>
      <c r="CM7" s="36">
        <v>30.86</v>
      </c>
      <c r="CN7" s="36">
        <v>31.79</v>
      </c>
      <c r="CO7" s="36">
        <v>34.57</v>
      </c>
      <c r="CP7" s="36">
        <v>33.07</v>
      </c>
      <c r="CQ7" s="36">
        <v>36.18</v>
      </c>
      <c r="CR7" s="36">
        <v>36.799999999999997</v>
      </c>
      <c r="CS7" s="36">
        <v>36.67</v>
      </c>
      <c r="CT7" s="36">
        <v>36.200000000000003</v>
      </c>
      <c r="CU7" s="36">
        <v>43.58</v>
      </c>
      <c r="CV7" s="36">
        <v>41.06</v>
      </c>
      <c r="CW7" s="36">
        <v>96.84</v>
      </c>
      <c r="CX7" s="36">
        <v>84.3</v>
      </c>
      <c r="CY7" s="36">
        <v>83.46</v>
      </c>
      <c r="CZ7" s="36">
        <v>86.64</v>
      </c>
      <c r="DA7" s="36">
        <v>86.68</v>
      </c>
      <c r="DB7" s="36">
        <v>72.14</v>
      </c>
      <c r="DC7" s="36">
        <v>71.62</v>
      </c>
      <c r="DD7" s="36">
        <v>71.239999999999995</v>
      </c>
      <c r="DE7" s="36">
        <v>71.069999999999993</v>
      </c>
      <c r="DF7" s="36">
        <v>82.35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0.05</v>
      </c>
      <c r="EL7" s="36">
        <v>7.0000000000000007E-2</v>
      </c>
      <c r="EM7" s="36">
        <v>0.04</v>
      </c>
      <c r="EN7" s="36">
        <v>0.05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2016-02-03T09:03:43Z</dcterms:created>
  <dcterms:modified xsi:type="dcterms:W3CDTF">2016-02-23T07:56:59Z</dcterms:modified>
  <cp:category/>
</cp:coreProperties>
</file>