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<sst xmlns="http://schemas.openxmlformats.org/spreadsheetml/2006/main" count="221" uniqueCount="111">
  <si>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</si>
  <si>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</si>
  <si>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</si>
  <si>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</si>
  <si>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</si>
  <si>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</si>
  <si>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</si>
  <si>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</si>
  <si>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</si>
  <si>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</si>
  <si>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</si>
  <si>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</si>
  <si>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</si>
  <si>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</si>
  <si>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</si>
  <si>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</si>
  <si>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</si>
  <si>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</si>
  <si>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</si>
  <si>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</si>
  <si>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</si>
  <si>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</si>
  <si>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</si>
  <si>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</si>
  <si>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</si>
  <si>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</si>
  <si>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</si>
  <si>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</si>
  <si>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</si>
  <si>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</si>
  <si>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</si>
  <si>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</si>
  <si>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</si>
  <si>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</si>
  <si>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</si>
  <si>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</si>
  <si>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</si>
  <si>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</si>
  <si>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</si>
  <si>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</si>
  <si>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</si>
  <si>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</si>
  <si>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</si>
  <si>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</si>
  <si>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</si>
  <si>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</si>
  <si>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</si>
  <si>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</si>
  <si>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</si>
  <si>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</si>
  <si>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</si>
  <si>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</si>
  <si>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</si>
  <si>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</si>
  <si>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</si>
  <si>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</si>
  <si>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</si>
  <si>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</si>
  <si>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</si>
  <si>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</si>
  <si>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</si>
  <si>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</si>
  <si>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</si>
  <si>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</si>
  <si>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</si>
  <si>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</si>
  <si>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</si>
  <si>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</si>
  <si>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</si>
  <si>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</si>
  <si>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</si>
  <si>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</si>
  <si>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</si>
  <si>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</si>
  <si>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</si>
  <si>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</si>
  <si>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</si>
  <si>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</si>
  <si>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</si>
  <si>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</si>
  <si>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</si>
  <si>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</si>
  <si>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</si>
  <si>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</si>
  <si>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</si>
  <si>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</si>
  <si>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</si>
  <si>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</si>
  <si>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</si>
  <si>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</si>
  <si>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</si>
  <si>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</si>
  <si>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</si>
  <si>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</si>
  <si>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</si>
  <si>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</si>
  <si>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麻績村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</si>
  <si>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</si>
  <si>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</si>
  <si>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</si>
  <si>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</si>
  <si>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</si>
  <si>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</si>
  <si>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</si>
  <si>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</si>
  <si>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</si>
  <si>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</si>
  <si>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</si>
  <si>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平成28年1月に示されたガイドラインに従い、経営戦略を策定し、経営の見直しを図る。</t>
    <phoneticPr fontId="4"/>
  </si>
  <si>
    <t>　2地区あった施設の内、平成27年度に上井堀地区を公共下水道へ統合し、経営の改善を図った。
　今後は使用料を改定し、経営の改善を図る。</t>
    <rPh sb="2" eb="4">
      <t>チク</t>
    </rPh>
    <rPh sb="7" eb="9">
      <t>シセツ</t>
    </rPh>
    <rPh sb="10" eb="11">
      <t>ウチ</t>
    </rPh>
    <rPh sb="12" eb="14">
      <t>ヘイセイ</t>
    </rPh>
    <rPh sb="16" eb="18">
      <t>ネンド</t>
    </rPh>
    <rPh sb="19" eb="20">
      <t>カミ</t>
    </rPh>
    <rPh sb="20" eb="22">
      <t>イホリ</t>
    </rPh>
    <rPh sb="22" eb="24">
      <t>チク</t>
    </rPh>
    <rPh sb="25" eb="27">
      <t>コウキョウ</t>
    </rPh>
    <rPh sb="27" eb="30">
      <t>ゲスイドウ</t>
    </rPh>
    <rPh sb="31" eb="33">
      <t>トウゴウ</t>
    </rPh>
    <rPh sb="35" eb="37">
      <t>ケイエイ</t>
    </rPh>
    <rPh sb="38" eb="40">
      <t>カイゼン</t>
    </rPh>
    <rPh sb="41" eb="42">
      <t>ハカ</t>
    </rPh>
    <rPh sb="47" eb="49">
      <t>コンゴ</t>
    </rPh>
    <rPh sb="50" eb="53">
      <t>シヨウリョウ</t>
    </rPh>
    <rPh sb="54" eb="56">
      <t>カイテイ</t>
    </rPh>
    <rPh sb="58" eb="60">
      <t>ケイエイ</t>
    </rPh>
    <rPh sb="61" eb="63">
      <t>カイゼン</t>
    </rPh>
    <rPh sb="64" eb="65">
      <t>ハカ</t>
    </rPh>
    <phoneticPr fontId="4"/>
  </si>
  <si>
    <t>　管路については法定耐用年数まで40年以上あるが、継続して洗浄調査を行い状況把握に努める。処理場・ポンプ場については、今まで通り修繕・更新を計画的に行う。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</si>
</sst>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89440"/>
        <c:axId val="8153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89440"/>
        <c:axId val="81539072"/>
      </c:lineChart>
      <c:dateAx>
        <c:axId val="8138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9072"/>
        <c:crosses val="autoZero"/>
        <c:auto val="1"/>
        <c:lblOffset val="100"/>
        <c:baseTimeUnit val="years"/>
      </c:dateAx>
      <c:valAx>
        <c:axId val="8153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8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44.75</c:v>
                </c:pt>
                <c:pt idx="1">
                  <c:v>44.75</c:v>
                </c:pt>
                <c:pt idx="2">
                  <c:v>45.3</c:v>
                </c:pt>
                <c:pt idx="3">
                  <c:v>45.86</c:v>
                </c:pt>
                <c:pt idx="4">
                  <c:v>45.3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14080"/>
        <c:axId val="8482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4080"/>
        <c:axId val="84828544"/>
      </c:lineChart>
      <c:dateAx>
        <c:axId val="8481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28544"/>
        <c:crosses val="autoZero"/>
        <c:auto val="1"/>
        <c:lblOffset val="100"/>
        <c:baseTimeUnit val="years"/>
      </c:dateAx>
      <c:valAx>
        <c:axId val="8482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1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88.07</c:v>
                </c:pt>
                <c:pt idx="1">
                  <c:v>100</c:v>
                </c:pt>
                <c:pt idx="2">
                  <c:v>76.59</c:v>
                </c:pt>
                <c:pt idx="3">
                  <c:v>79.05</c:v>
                </c:pt>
                <c:pt idx="4">
                  <c:v>78.819999999999993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59520"/>
        <c:axId val="8487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59520"/>
        <c:axId val="84873984"/>
      </c:lineChart>
      <c:dateAx>
        <c:axId val="8485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73984"/>
        <c:crosses val="autoZero"/>
        <c:auto val="1"/>
        <c:lblOffset val="100"/>
        <c:baseTimeUnit val="years"/>
      </c:dateAx>
      <c:valAx>
        <c:axId val="8487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5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80.349999999999994</c:v>
                </c:pt>
                <c:pt idx="1">
                  <c:v>77.14</c:v>
                </c:pt>
                <c:pt idx="2">
                  <c:v>96.77</c:v>
                </c:pt>
                <c:pt idx="3">
                  <c:v>103.25</c:v>
                </c:pt>
                <c:pt idx="4">
                  <c:v>91.39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69280"/>
        <c:axId val="8157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69280"/>
        <c:axId val="81571200"/>
      </c:lineChart>
      <c:dateAx>
        <c:axId val="8156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71200"/>
        <c:crosses val="autoZero"/>
        <c:auto val="1"/>
        <c:lblOffset val="100"/>
        <c:baseTimeUnit val="years"/>
      </c:dateAx>
      <c:valAx>
        <c:axId val="8157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6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37536"/>
        <c:axId val="8193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37536"/>
        <c:axId val="81939456"/>
      </c:lineChart>
      <c:dateAx>
        <c:axId val="8193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39456"/>
        <c:crosses val="autoZero"/>
        <c:auto val="1"/>
        <c:lblOffset val="100"/>
        <c:baseTimeUnit val="years"/>
      </c:dateAx>
      <c:valAx>
        <c:axId val="8193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3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5552"/>
        <c:axId val="8197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75552"/>
        <c:axId val="81977728"/>
      </c:lineChart>
      <c:dateAx>
        <c:axId val="8197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77728"/>
        <c:crosses val="autoZero"/>
        <c:auto val="1"/>
        <c:lblOffset val="100"/>
        <c:baseTimeUnit val="years"/>
      </c:dateAx>
      <c:valAx>
        <c:axId val="8197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7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11360"/>
        <c:axId val="8452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11360"/>
        <c:axId val="84525824"/>
      </c:lineChart>
      <c:dateAx>
        <c:axId val="8451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25824"/>
        <c:crosses val="autoZero"/>
        <c:auto val="1"/>
        <c:lblOffset val="100"/>
        <c:baseTimeUnit val="years"/>
      </c:dateAx>
      <c:valAx>
        <c:axId val="8452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1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51936"/>
        <c:axId val="8455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51936"/>
        <c:axId val="84558208"/>
      </c:lineChart>
      <c:dateAx>
        <c:axId val="8455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58208"/>
        <c:crosses val="autoZero"/>
        <c:auto val="1"/>
        <c:lblOffset val="100"/>
        <c:baseTimeUnit val="years"/>
      </c:dateAx>
      <c:valAx>
        <c:axId val="8455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5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2719.13</c:v>
                </c:pt>
                <c:pt idx="1">
                  <c:v>2961.28</c:v>
                </c:pt>
                <c:pt idx="2">
                  <c:v>853.27</c:v>
                </c:pt>
                <c:pt idx="3" formatCode="#,##0.00;&quot;△&quot;#,##0.00">
                  <c:v>0</c:v>
                </c:pt>
                <c:pt idx="4">
                  <c:v>65.47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96608"/>
        <c:axId val="8459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96608"/>
        <c:axId val="84598784"/>
      </c:lineChart>
      <c:dateAx>
        <c:axId val="8459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98784"/>
        <c:crosses val="autoZero"/>
        <c:auto val="1"/>
        <c:lblOffset val="100"/>
        <c:baseTimeUnit val="years"/>
      </c:dateAx>
      <c:valAx>
        <c:axId val="8459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9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48.71</c:v>
                </c:pt>
                <c:pt idx="1">
                  <c:v>45.27</c:v>
                </c:pt>
                <c:pt idx="2">
                  <c:v>86.31</c:v>
                </c:pt>
                <c:pt idx="3">
                  <c:v>119.34</c:v>
                </c:pt>
                <c:pt idx="4">
                  <c:v>67.36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28992"/>
        <c:axId val="8463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28992"/>
        <c:axId val="84630912"/>
      </c:lineChart>
      <c:dateAx>
        <c:axId val="8462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30912"/>
        <c:crosses val="autoZero"/>
        <c:auto val="1"/>
        <c:lblOffset val="100"/>
        <c:baseTimeUnit val="years"/>
      </c:dateAx>
      <c:valAx>
        <c:axId val="8463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2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435.66</c:v>
                </c:pt>
                <c:pt idx="1">
                  <c:v>461.09</c:v>
                </c:pt>
                <c:pt idx="2">
                  <c:v>252.64</c:v>
                </c:pt>
                <c:pt idx="3">
                  <c:v>182.09</c:v>
                </c:pt>
                <c:pt idx="4">
                  <c:v>316.89999999999998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68800"/>
        <c:axId val="8467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68800"/>
        <c:axId val="84670720"/>
      </c:lineChart>
      <c:dateAx>
        <c:axId val="846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70720"/>
        <c:crosses val="autoZero"/>
        <c:auto val="1"/>
        <c:lblOffset val="100"/>
        <c:baseTimeUnit val="years"/>
      </c:dateAx>
      <c:valAx>
        <c:axId val="8467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6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麻績村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2933</v>
      </c>
      <c r="AM8" s="64"/>
      <c r="AN8" s="64"/>
      <c r="AO8" s="64"/>
      <c r="AP8" s="64"/>
      <c r="AQ8" s="64"/>
      <c r="AR8" s="64"/>
      <c r="AS8" s="64"/>
      <c r="AT8" s="63">
        <f>データ!S6</f>
        <v>34.380000000000003</v>
      </c>
      <c r="AU8" s="63"/>
      <c r="AV8" s="63"/>
      <c r="AW8" s="63"/>
      <c r="AX8" s="63"/>
      <c r="AY8" s="63"/>
      <c r="AZ8" s="63"/>
      <c r="BA8" s="63"/>
      <c r="BB8" s="63">
        <f>データ!T6</f>
        <v>85.31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15.78</v>
      </c>
      <c r="Q10" s="63"/>
      <c r="R10" s="63"/>
      <c r="S10" s="63"/>
      <c r="T10" s="63"/>
      <c r="U10" s="63"/>
      <c r="V10" s="63"/>
      <c r="W10" s="63">
        <f>データ!P6</f>
        <v>84.16</v>
      </c>
      <c r="X10" s="63"/>
      <c r="Y10" s="63"/>
      <c r="Z10" s="63"/>
      <c r="AA10" s="63"/>
      <c r="AB10" s="63"/>
      <c r="AC10" s="63"/>
      <c r="AD10" s="64">
        <f>データ!Q6</f>
        <v>3770</v>
      </c>
      <c r="AE10" s="64"/>
      <c r="AF10" s="64"/>
      <c r="AG10" s="64"/>
      <c r="AH10" s="64"/>
      <c r="AI10" s="64"/>
      <c r="AJ10" s="64"/>
      <c r="AK10" s="2"/>
      <c r="AL10" s="64">
        <f>データ!U6</f>
        <v>458</v>
      </c>
      <c r="AM10" s="64"/>
      <c r="AN10" s="64"/>
      <c r="AO10" s="64"/>
      <c r="AP10" s="64"/>
      <c r="AQ10" s="64"/>
      <c r="AR10" s="64"/>
      <c r="AS10" s="64"/>
      <c r="AT10" s="63">
        <f>データ!V6</f>
        <v>0.36</v>
      </c>
      <c r="AU10" s="63"/>
      <c r="AV10" s="63"/>
      <c r="AW10" s="63"/>
      <c r="AX10" s="63"/>
      <c r="AY10" s="63"/>
      <c r="AZ10" s="63"/>
      <c r="BA10" s="63"/>
      <c r="BB10" s="63">
        <f>データ!W6</f>
        <v>1272.22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204463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長野県　麻績村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15.78</v>
      </c>
      <c r="P6" s="32">
        <f t="shared" si="3"/>
        <v>84.16</v>
      </c>
      <c r="Q6" s="32">
        <f t="shared" si="3"/>
        <v>3770</v>
      </c>
      <c r="R6" s="32">
        <f t="shared" si="3"/>
        <v>2933</v>
      </c>
      <c r="S6" s="32">
        <f t="shared" si="3"/>
        <v>34.380000000000003</v>
      </c>
      <c r="T6" s="32">
        <f t="shared" si="3"/>
        <v>85.31</v>
      </c>
      <c r="U6" s="32">
        <f t="shared" si="3"/>
        <v>458</v>
      </c>
      <c r="V6" s="32">
        <f t="shared" si="3"/>
        <v>0.36</v>
      </c>
      <c r="W6" s="32">
        <f t="shared" si="3"/>
        <v>1272.22</v>
      </c>
      <c r="X6" s="33">
        <f>IF(X7="",NA(),X7)</f>
        <v>80.349999999999994</v>
      </c>
      <c r="Y6" s="33">
        <f t="shared" ref="Y6:AG6" si="4">IF(Y7="",NA(),Y7)</f>
        <v>77.14</v>
      </c>
      <c r="Z6" s="33">
        <f t="shared" si="4"/>
        <v>96.77</v>
      </c>
      <c r="AA6" s="33">
        <f t="shared" si="4"/>
        <v>103.25</v>
      </c>
      <c r="AB6" s="33">
        <f t="shared" si="4"/>
        <v>91.39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2719.13</v>
      </c>
      <c r="BF6" s="33">
        <f t="shared" ref="BF6:BN6" si="7">IF(BF7="",NA(),BF7)</f>
        <v>2961.28</v>
      </c>
      <c r="BG6" s="33">
        <f t="shared" si="7"/>
        <v>853.27</v>
      </c>
      <c r="BH6" s="32">
        <f t="shared" si="7"/>
        <v>0</v>
      </c>
      <c r="BI6" s="33">
        <f t="shared" si="7"/>
        <v>65.47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48.71</v>
      </c>
      <c r="BQ6" s="33">
        <f t="shared" ref="BQ6:BY6" si="8">IF(BQ7="",NA(),BQ7)</f>
        <v>45.27</v>
      </c>
      <c r="BR6" s="33">
        <f t="shared" si="8"/>
        <v>86.31</v>
      </c>
      <c r="BS6" s="33">
        <f t="shared" si="8"/>
        <v>119.34</v>
      </c>
      <c r="BT6" s="33">
        <f t="shared" si="8"/>
        <v>67.36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435.66</v>
      </c>
      <c r="CB6" s="33">
        <f t="shared" ref="CB6:CJ6" si="9">IF(CB7="",NA(),CB7)</f>
        <v>461.09</v>
      </c>
      <c r="CC6" s="33">
        <f t="shared" si="9"/>
        <v>252.64</v>
      </c>
      <c r="CD6" s="33">
        <f t="shared" si="9"/>
        <v>182.09</v>
      </c>
      <c r="CE6" s="33">
        <f t="shared" si="9"/>
        <v>316.89999999999998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44.75</v>
      </c>
      <c r="CM6" s="33">
        <f t="shared" ref="CM6:CU6" si="10">IF(CM7="",NA(),CM7)</f>
        <v>44.75</v>
      </c>
      <c r="CN6" s="33">
        <f t="shared" si="10"/>
        <v>45.3</v>
      </c>
      <c r="CO6" s="33">
        <f t="shared" si="10"/>
        <v>45.86</v>
      </c>
      <c r="CP6" s="33">
        <f t="shared" si="10"/>
        <v>45.3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88.07</v>
      </c>
      <c r="CX6" s="33">
        <f t="shared" ref="CX6:DF6" si="11">IF(CX7="",NA(),CX7)</f>
        <v>100</v>
      </c>
      <c r="CY6" s="33">
        <f t="shared" si="11"/>
        <v>76.59</v>
      </c>
      <c r="CZ6" s="33">
        <f t="shared" si="11"/>
        <v>79.05</v>
      </c>
      <c r="DA6" s="33">
        <f t="shared" si="11"/>
        <v>78.819999999999993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204463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15.78</v>
      </c>
      <c r="P7" s="36">
        <v>84.16</v>
      </c>
      <c r="Q7" s="36">
        <v>3770</v>
      </c>
      <c r="R7" s="36">
        <v>2933</v>
      </c>
      <c r="S7" s="36">
        <v>34.380000000000003</v>
      </c>
      <c r="T7" s="36">
        <v>85.31</v>
      </c>
      <c r="U7" s="36">
        <v>458</v>
      </c>
      <c r="V7" s="36">
        <v>0.36</v>
      </c>
      <c r="W7" s="36">
        <v>1272.22</v>
      </c>
      <c r="X7" s="36">
        <v>80.349999999999994</v>
      </c>
      <c r="Y7" s="36">
        <v>77.14</v>
      </c>
      <c r="Z7" s="36">
        <v>96.77</v>
      </c>
      <c r="AA7" s="36">
        <v>103.25</v>
      </c>
      <c r="AB7" s="36">
        <v>91.39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2719.13</v>
      </c>
      <c r="BF7" s="36">
        <v>2961.28</v>
      </c>
      <c r="BG7" s="36">
        <v>853.27</v>
      </c>
      <c r="BH7" s="36">
        <v>0</v>
      </c>
      <c r="BI7" s="36">
        <v>65.47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48.71</v>
      </c>
      <c r="BQ7" s="36">
        <v>45.27</v>
      </c>
      <c r="BR7" s="36">
        <v>86.31</v>
      </c>
      <c r="BS7" s="36">
        <v>119.34</v>
      </c>
      <c r="BT7" s="36">
        <v>67.36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435.66</v>
      </c>
      <c r="CB7" s="36">
        <v>461.09</v>
      </c>
      <c r="CC7" s="36">
        <v>252.64</v>
      </c>
      <c r="CD7" s="36">
        <v>182.09</v>
      </c>
      <c r="CE7" s="36">
        <v>316.89999999999998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44.75</v>
      </c>
      <c r="CM7" s="36">
        <v>44.75</v>
      </c>
      <c r="CN7" s="36">
        <v>45.3</v>
      </c>
      <c r="CO7" s="36">
        <v>45.86</v>
      </c>
      <c r="CP7" s="36">
        <v>45.3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88.07</v>
      </c>
      <c r="CX7" s="36">
        <v>100</v>
      </c>
      <c r="CY7" s="36">
        <v>76.59</v>
      </c>
      <c r="CZ7" s="36">
        <v>79.05</v>
      </c>
      <c r="DA7" s="36">
        <v>78.819999999999993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2016-02-03T09:13:43Z</dcterms:created>
  <dcterms:modified xsi:type="dcterms:W3CDTF">2016-02-23T07:57:26Z</dcterms:modified>
  <cp:category/>
</cp:coreProperties>
</file>