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0136\Documents\業務データ\02　調査関係\00-調査、回答\R04\R4.9.22財政状況資料集の追加（公会計等）\"/>
    </mc:Choice>
  </mc:AlternateContent>
  <xr:revisionPtr revIDLastSave="0" documentId="8_{E59F2F56-8F65-450B-837D-DD42A4FA8753}" xr6:coauthVersionLast="43" xr6:coauthVersionMax="43" xr10:uidLastSave="{00000000-0000-0000-0000-000000000000}"/>
  <bookViews>
    <workbookView xWindow="-120" yWindow="-120" windowWidth="20730" windowHeight="1176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AM35" i="10"/>
  <c r="C35" i="10"/>
  <c r="AM34" i="10"/>
  <c r="U34" i="10"/>
  <c r="U35" i="10" s="1"/>
  <c r="U36" i="10" s="1"/>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<sst xmlns="http://schemas.openxmlformats.org/spreadsheetml/2006/main" count="1341" uniqueCount="631">
  <si>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</si>
  <si>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</si>
  <si>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</si>
  <si>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</si>
  <si>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</si>
  <si>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</si>
  <si>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</si>
  <si>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</si>
  <si>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</si>
  <si>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</si>
  <si>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</si>
  <si>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</si>
  <si>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</si>
  <si>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</si>
  <si>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</si>
  <si>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</si>
  <si>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</si>
  <si>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</si>
  <si>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</si>
  <si>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</si>
  <si>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</si>
  <si>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</si>
  <si>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</si>
  <si>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</si>
  <si>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</si>
  <si>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</si>
  <si>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</si>
  <si>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</si>
  <si>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</si>
  <si>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</si>
  <si>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</si>
  <si>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</si>
  <si>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</si>
  <si>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</si>
  <si>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</si>
  <si>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</si>
  <si>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</si>
  <si>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</si>
  <si>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</si>
  <si>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</si>
  <si>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</si>
  <si>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</si>
  <si>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</si>
  <si>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</si>
  <si>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</si>
  <si>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</si>
  <si>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</si>
  <si>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</si>
  <si>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</si>
  <si>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</si>
  <si>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</si>
  <si>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</si>
  <si>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</si>
  <si>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</si>
  <si>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</si>
  <si>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</si>
  <si>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</si>
  <si>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</si>
  <si>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</si>
  <si>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</si>
  <si>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</si>
  <si>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</si>
  <si>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</si>
  <si>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</si>
  <si>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</si>
  <si>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</si>
  <si>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</si>
  <si>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</si>
  <si>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</si>
  <si>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</si>
  <si>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</si>
  <si>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</si>
  <si>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</si>
  <si>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</si>
  <si>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</si>
  <si>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</si>
  <si>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</si>
  <si>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</si>
  <si>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</si>
  <si>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</si>
  <si>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</si>
  <si>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</si>
  <si>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</si>
  <si>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</si>
  <si>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</si>
  <si>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</si>
  <si>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</si>
  <si>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</si>
  <si>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</si>
  <si>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</si>
  <si>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</si>
  <si>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</si>
  <si>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</si>
  <si>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</si>
  <si>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</si>
  <si>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</si>
  <si>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</si>
  <si>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</si>
  <si>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麻績村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</si>
  <si>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</si>
  <si>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</si>
  <si>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</si>
  <si>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</si>
  <si>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</si>
  <si>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</si>
  <si>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</si>
  <si>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</si>
  <si>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</si>
  <si>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</si>
  <si>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</si>
  <si>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</si>
  <si>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</si>
  <si>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</si>
  <si>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</si>
  <si>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</si>
  <si>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</si>
  <si>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</si>
  <si>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</si>
  <si>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</si>
  <si>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</si>
  <si>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</si>
  <si>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</si>
  <si>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</si>
  <si>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</si>
  <si>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</si>
  <si>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</si>
  <si>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</si>
  <si>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</si>
  <si>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</si>
  <si>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</si>
  <si>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</si>
  <si>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</si>
  <si>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</si>
  <si>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</si>
  <si>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</si>
  <si>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</si>
  <si>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</si>
  <si>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</si>
  <si>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</si>
  <si>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</si>
  <si>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</si>
  <si>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</si>
  <si>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</si>
  <si>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</si>
  <si>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</si>
  <si>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</si>
  <si>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</si>
  <si>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</si>
  <si>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</si>
  <si>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</si>
  <si>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</si>
  <si>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</si>
  <si>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</si>
  <si>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</si>
  <si>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</si>
  <si>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</si>
  <si>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</si>
  <si>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</si>
  <si>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</si>
  <si>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</si>
  <si>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</si>
  <si>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</si>
  <si>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</si>
  <si>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</si>
  <si>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</si>
  <si>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</si>
  <si>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</si>
  <si>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</si>
  <si>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</si>
  <si>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</si>
  <si>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</si>
  <si>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</si>
  <si>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</si>
  <si>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</si>
  <si>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</si>
  <si>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</si>
  <si>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</si>
  <si>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</si>
  <si>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</si>
  <si>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</si>
  <si>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</si>
  <si>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</si>
  <si>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</si>
  <si>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</si>
  <si>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</si>
  <si>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</si>
  <si>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</si>
  <si>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</si>
  <si>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</si>
  <si>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</si>
  <si>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</si>
  <si>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</si>
  <si>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</si>
  <si>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</si>
  <si>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</si>
  <si>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</si>
  <si>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</si>
  <si>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</si>
  <si>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</si>
  <si>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</si>
  <si>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</si>
  <si>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</si>
  <si>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</si>
  <si>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</si>
  <si>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</si>
  <si>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</si>
  <si>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</si>
  <si>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</si>
  <si>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</si>
  <si>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</si>
  <si>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</si>
  <si>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</si>
  <si>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</si>
  <si>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</si>
  <si>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</si>
  <si>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</si>
  <si>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</si>
  <si>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長野県麻績村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</si>
  <si>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</si>
  <si>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</si>
  <si>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</si>
  <si>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</si>
  <si>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</si>
  <si>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</si>
  <si>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</si>
  <si>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</si>
  <si>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</si>
  <si>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</si>
  <si>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</si>
  <si>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</si>
  <si>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</si>
  <si>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</si>
  <si>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</si>
  <si>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</si>
  <si>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</si>
  <si>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</si>
  <si>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</si>
  <si>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</si>
  <si>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</si>
  <si>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</si>
  <si>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</si>
  <si>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</si>
  <si>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</si>
  <si>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</si>
  <si>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</si>
  <si>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</si>
  <si>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</si>
  <si>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</si>
  <si>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</si>
  <si>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</si>
  <si>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</si>
  <si>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</si>
  <si>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</si>
  <si>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</si>
  <si>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</si>
  <si>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</si>
  <si>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</si>
  <si>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</si>
  <si>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</si>
  <si>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</si>
  <si>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</si>
  <si>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</si>
  <si>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</si>
  <si>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</si>
  <si>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</si>
  <si>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</si>
  <si>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</si>
  <si>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</si>
  <si>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</si>
  <si>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</si>
  <si>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</si>
  <si>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</si>
  <si>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</si>
  <si>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</si>
  <si>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</si>
  <si>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</si>
  <si>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</si>
  <si>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</si>
  <si>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</si>
  <si>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</si>
  <si>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</si>
  <si>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</si>
  <si>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</si>
  <si>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</si>
  <si>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</si>
  <si>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</si>
  <si>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</si>
  <si>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</si>
  <si>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</si>
  <si>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</si>
  <si>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</si>
  <si>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</si>
  <si>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</si>
  <si>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</si>
  <si>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</si>
  <si>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</si>
  <si>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</si>
  <si>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</si>
  <si>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</si>
  <si>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</si>
  <si>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</si>
  <si>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</si>
  <si>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</si>
  <si>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</si>
  <si>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</si>
  <si>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</si>
  <si>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</si>
  <si>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</si>
  <si>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</si>
  <si>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</si>
  <si>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</si>
  <si>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</si>
  <si>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</si>
  <si>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</si>
  <si>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</si>
  <si>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</si>
  <si>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</si>
  <si>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</si>
  <si>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</si>
  <si>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</si>
  <si>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</si>
  <si>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</si>
  <si>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</si>
  <si>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</si>
  <si>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</si>
  <si>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</si>
  <si>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</si>
  <si>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</si>
  <si>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</si>
  <si>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</si>
  <si>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</si>
  <si>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</si>
  <si>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</si>
  <si>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</si>
  <si>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</si>
  <si>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</si>
  <si>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</si>
  <si>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</si>
  <si>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</si>
  <si>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</si>
  <si>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</si>
  <si>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</si>
  <si>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</si>
  <si>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</si>
  <si>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</si>
  <si>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</si>
  <si>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</si>
  <si>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</si>
  <si>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</si>
  <si>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</si>
  <si>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</si>
  <si>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</si>
  <si>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</si>
  <si>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</si>
  <si>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</si>
  <si>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</si>
  <si>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</si>
  <si>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</si>
  <si>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</si>
  <si>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</si>
  <si>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</si>
  <si>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</si>
  <si>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</si>
  <si>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</si>
  <si>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</si>
  <si>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</si>
  <si>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</si>
  <si>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</si>
  <si>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</si>
  <si>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</si>
  <si>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</si>
  <si>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長野県麻績村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</si>
  <si>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</si>
  <si>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</si>
  <si>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</si>
  <si>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</si>
  <si>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</si>
  <si>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</si>
  <si>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</si>
  <si>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</si>
  <si>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</si>
  <si>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</si>
  <si>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</si>
  <si>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</si>
  <si>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</si>
  <si>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</si>
  <si>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</si>
  <si>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</si>
  <si>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</si>
  <si>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</si>
  <si>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</si>
  <si>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</si>
  <si>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</si>
  <si>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</si>
  <si>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</si>
  <si>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</si>
  <si>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</si>
  <si>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</si>
  <si>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</si>
  <si>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</si>
  <si>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</si>
  <si>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</si>
  <si>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</si>
  <si>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</si>
  <si>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</si>
  <si>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</si>
  <si>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麻績村国民健康保険特別会計</t>
    <phoneticPr fontId="5"/>
  </si>
  <si>
    <t>麻績村介護保険特別会計</t>
    <phoneticPr fontId="5"/>
  </si>
  <si>
    <t>麻績村後期高齢者医療特別会計</t>
    <phoneticPr fontId="5"/>
  </si>
  <si>
    <t>麻績村水道事業特別会計</t>
    <phoneticPr fontId="5"/>
  </si>
  <si>
    <t>法非適用企業</t>
    <phoneticPr fontId="5"/>
  </si>
  <si>
    <t>麻績村下水道事業特別会計</t>
    <phoneticPr fontId="5"/>
  </si>
  <si>
    <t>麻績村聖高原別荘地地上権分譲事業特別会計</t>
    <phoneticPr fontId="5"/>
  </si>
  <si>
    <t>法非適用企業</t>
    <phoneticPr fontId="5"/>
  </si>
  <si>
    <t>麻績村住宅団地分譲事業特別会計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</si>
  <si>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</si>
  <si>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</si>
  <si>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</si>
  <si>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</si>
  <si>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</si>
  <si>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</si>
  <si>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</si>
  <si>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</si>
  <si>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</si>
  <si>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</si>
  <si>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</si>
  <si>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</si>
  <si>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</si>
  <si>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</si>
  <si>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</si>
  <si>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</si>
  <si>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</si>
  <si>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</si>
  <si>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</si>
  <si>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</si>
  <si>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</si>
  <si>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</si>
  <si>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</si>
  <si>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</si>
  <si>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</si>
  <si>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</si>
  <si>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</si>
  <si>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</si>
  <si>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</si>
  <si>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</si>
  <si>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</si>
  <si>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</si>
  <si>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</si>
  <si>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</si>
  <si>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</si>
  <si>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</si>
  <si>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</si>
  <si>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</si>
  <si>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</si>
  <si>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</si>
  <si>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</si>
  <si>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</si>
  <si>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</si>
  <si>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</si>
  <si>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</si>
  <si>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</si>
  <si>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</si>
  <si>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</si>
  <si>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</si>
  <si>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</si>
  <si>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</si>
  <si>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</si>
  <si>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</si>
  <si>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</si>
  <si>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</si>
  <si>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</si>
  <si>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</si>
  <si>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</si>
  <si>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</si>
  <si>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</si>
  <si>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</si>
  <si>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</si>
  <si>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</si>
  <si>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</si>
  <si>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</si>
  <si>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</si>
  <si>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</si>
  <si>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</si>
  <si>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</si>
  <si>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麻績村下水道事業特別会計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</si>
  <si>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</si>
  <si>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</si>
  <si>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</si>
  <si>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</si>
  <si>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</si>
  <si>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麻績村介護保険特別会計</t>
    <phoneticPr fontId="5"/>
  </si>
  <si>
    <t>-</t>
    <phoneticPr fontId="5"/>
  </si>
  <si>
    <t>-</t>
    <phoneticPr fontId="5"/>
  </si>
  <si>
    <t>(Ｆ)</t>
    <phoneticPr fontId="5"/>
  </si>
  <si>
    <t>麻績村後期高齢者医療特別会計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</si>
  <si>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</si>
  <si>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</si>
  <si>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</si>
  <si>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</si>
  <si>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</si>
  <si>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</si>
  <si>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</si>
  <si>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</si>
  <si>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</si>
  <si>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</si>
  <si>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</si>
  <si>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</si>
  <si>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</si>
  <si>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</si>
  <si>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</si>
  <si>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</si>
  <si>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</si>
  <si>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</si>
  <si>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</si>
  <si>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</si>
  <si>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</si>
  <si>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</si>
  <si>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</si>
  <si>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</si>
  <si>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</si>
  <si>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</si>
  <si>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</si>
  <si>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</si>
  <si>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</si>
  <si>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</si>
  <si>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</si>
  <si>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</si>
  <si>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</si>
  <si>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</si>
  <si>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</si>
  <si>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</si>
  <si>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</si>
  <si>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</si>
  <si>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</si>
  <si>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</si>
  <si>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</si>
  <si>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</si>
  <si>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</si>
  <si>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</si>
  <si>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</si>
  <si>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</si>
  <si>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</si>
  <si>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</si>
  <si>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</si>
  <si>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</si>
  <si>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</si>
  <si>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</si>
  <si>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</si>
  <si>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</si>
  <si>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</si>
  <si>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</si>
  <si>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</si>
  <si>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</si>
  <si>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</si>
  <si>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</si>
  <si>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</si>
  <si>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</si>
  <si>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</si>
  <si>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</si>
  <si>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</si>
  <si>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</si>
  <si>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</si>
  <si>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</si>
  <si>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</si>
  <si>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</si>
  <si>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</si>
  <si>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</si>
  <si>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</si>
  <si>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</si>
  <si>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</si>
  <si>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</si>
  <si>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</si>
  <si>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</si>
  <si>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</si>
  <si>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</si>
  <si>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</si>
  <si>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</si>
  <si>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</si>
  <si>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3.14</t>
  </si>
  <si>
    <t>麻績村聖高原別荘地地上権分譲事業特別会計</t>
  </si>
  <si>
    <t>一般会計</t>
  </si>
  <si>
    <t>麻績村介護保険特別会計</t>
  </si>
  <si>
    <t>麻績村国民健康保険特別会計</t>
  </si>
  <si>
    <t>麻績村住宅団地分譲事業特別会計</t>
  </si>
  <si>
    <t>麻績村下水道事業特別会計</t>
  </si>
  <si>
    <t>麻績村水道事業特別会計</t>
  </si>
  <si>
    <t>麻績村後期高齢者医療特別会計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</si>
  <si>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</si>
  <si>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</si>
  <si>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</si>
  <si>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</si>
  <si>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</si>
  <si>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</si>
  <si>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</si>
  <si>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</si>
  <si>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聖高原リゾート株式会社</t>
    <rPh sb="0" eb="3">
      <t>ヒジリコウゲン</t>
    </rPh>
    <rPh sb="7" eb="11">
      <t>カブシキガイシャ</t>
    </rPh>
    <phoneticPr fontId="2"/>
  </si>
  <si>
    <t>株式会社聖高原管理センター</t>
    <rPh sb="0" eb="4">
      <t>カブシキガイシャ</t>
    </rPh>
    <rPh sb="4" eb="7">
      <t>ヒジリコウゲン</t>
    </rPh>
    <rPh sb="7" eb="9">
      <t>カンリ</t>
    </rPh>
    <phoneticPr fontId="2"/>
  </si>
  <si>
    <t>下水道施設整備基金</t>
    <rPh sb="0" eb="3">
      <t>ゲスイドウ</t>
    </rPh>
    <rPh sb="3" eb="5">
      <t>シセツ</t>
    </rPh>
    <rPh sb="5" eb="7">
      <t>セイビ</t>
    </rPh>
    <rPh sb="7" eb="9">
      <t>キキン</t>
    </rPh>
    <phoneticPr fontId="19"/>
  </si>
  <si>
    <t>観光事業振興基金</t>
    <rPh sb="0" eb="2">
      <t>カンコウ</t>
    </rPh>
    <rPh sb="2" eb="4">
      <t>ジギョウ</t>
    </rPh>
    <rPh sb="4" eb="6">
      <t>シンコウ</t>
    </rPh>
    <rPh sb="6" eb="8">
      <t>キキン</t>
    </rPh>
    <phoneticPr fontId="19"/>
  </si>
  <si>
    <t>農業構造改善事業基金</t>
    <rPh sb="0" eb="2">
      <t>ノウギョウ</t>
    </rPh>
    <rPh sb="2" eb="4">
      <t>コウゾウ</t>
    </rPh>
    <rPh sb="4" eb="6">
      <t>カイゼン</t>
    </rPh>
    <rPh sb="6" eb="8">
      <t>ジギョウ</t>
    </rPh>
    <rPh sb="8" eb="10">
      <t>キキン</t>
    </rPh>
    <phoneticPr fontId="19"/>
  </si>
  <si>
    <t>水道事業基金</t>
    <rPh sb="0" eb="2">
      <t>スイドウ</t>
    </rPh>
    <rPh sb="2" eb="4">
      <t>ジギョウ</t>
    </rPh>
    <rPh sb="4" eb="6">
      <t>キキン</t>
    </rPh>
    <phoneticPr fontId="19"/>
  </si>
  <si>
    <t>環境衛生事業基金</t>
    <rPh sb="0" eb="2">
      <t>カンキョウ</t>
    </rPh>
    <rPh sb="2" eb="4">
      <t>エイセイ</t>
    </rPh>
    <rPh sb="4" eb="6">
      <t>ジギョウ</t>
    </rPh>
    <rPh sb="6" eb="8">
      <t>キキン</t>
    </rPh>
    <phoneticPr fontId="19"/>
  </si>
  <si>
    <t>長野県市町村自治振興組合</t>
  </si>
  <si>
    <t>長野県後期高齢者医療広域連合</t>
  </si>
  <si>
    <t>長野県市町村総合事務組合</t>
  </si>
  <si>
    <t>松塩安筑老人福祉施設組合</t>
  </si>
  <si>
    <t>松塩筑木曽老人福祉施設組合</t>
  </si>
  <si>
    <t>中信地域町村交通災害共済事務組合</t>
  </si>
  <si>
    <t>穂高広域施設組合</t>
  </si>
  <si>
    <t>安曇野松筑広域環境施設組合</t>
  </si>
  <si>
    <t>長野県地方税滞納整理機構</t>
  </si>
  <si>
    <t>長野県市町村総合事務組合（非常勤職員職員公務災害補償特別会計）</t>
  </si>
  <si>
    <t>長野県市町村総合事務組合（一般会計）</t>
  </si>
  <si>
    <t>長野県後期高齢者医療広域連合(一般会計)</t>
  </si>
  <si>
    <t>長野県後期高齢者医療広域連合（後期高齢者医療事業会計）</t>
  </si>
  <si>
    <t>松本広域連合(一般会計）</t>
    <rPh sb="0" eb="2">
      <t>マツモト</t>
    </rPh>
    <rPh sb="2" eb="4">
      <t>コウイキ</t>
    </rPh>
    <rPh sb="4" eb="6">
      <t>レンゴウ</t>
    </rPh>
    <rPh sb="7" eb="9">
      <t>イッパン</t>
    </rPh>
    <rPh sb="9" eb="11">
      <t>カイケイ</t>
    </rPh>
    <phoneticPr fontId="2"/>
  </si>
  <si>
    <t>-</t>
    <phoneticPr fontId="2"/>
  </si>
  <si>
    <t>-</t>
    <phoneticPr fontId="2"/>
  </si>
  <si>
    <t>松本広域連合(松本地域ふるさと基金事業特別会計）</t>
    <rPh sb="7" eb="9">
      <t>マツモト</t>
    </rPh>
    <rPh sb="9" eb="11">
      <t>チイキ</t>
    </rPh>
    <rPh sb="15" eb="17">
      <t>キキン</t>
    </rPh>
    <rPh sb="17" eb="19">
      <t>ジギョウ</t>
    </rPh>
    <rPh sb="19" eb="21">
      <t>トクベツ</t>
    </rPh>
    <rPh sb="21" eb="23">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</si>
  <si>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</si>
  <si>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</si>
  <si>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</si>
  <si>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将来負担比率は心配な状況にありませんが、有形固定資産減価償却率は高水準を維持しており、今後、インフラ等の資産更新については計画的に行っていく必要があります。</t>
    <rPh sb="0" eb="2">
      <t>ショウライ</t>
    </rPh>
    <rPh sb="2" eb="4">
      <t>フタン</t>
    </rPh>
    <rPh sb="4" eb="6">
      <t>ヒリツ</t>
    </rPh>
    <rPh sb="7" eb="9">
      <t>シンパイ</t>
    </rPh>
    <rPh sb="10" eb="12">
      <t>ジョウキョウ</t>
    </rPh>
    <rPh sb="20" eb="26">
      <t>ユウケイコテイシサン</t>
    </rPh>
    <rPh sb="26" eb="30">
      <t>ゲンカショウキャク</t>
    </rPh>
    <rPh sb="30" eb="31">
      <t>リツ</t>
    </rPh>
    <rPh sb="32" eb="35">
      <t>コウスイジュン</t>
    </rPh>
    <rPh sb="36" eb="38">
      <t>イジ</t>
    </rPh>
    <rPh sb="43" eb="45">
      <t>コンゴ</t>
    </rPh>
    <rPh sb="50" eb="51">
      <t>トウ</t>
    </rPh>
    <rPh sb="52" eb="54">
      <t>シサン</t>
    </rPh>
    <rPh sb="54" eb="56">
      <t>コウシン</t>
    </rPh>
    <rPh sb="61" eb="64">
      <t>ケイカクテキ</t>
    </rPh>
    <rPh sb="65" eb="66">
      <t>オコナ</t>
    </rPh>
    <rPh sb="70" eb="7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</si>
  <si>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</si>
  <si>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</si>
  <si>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</si>
  <si>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</si>
  <si>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</si>
  <si>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</si>
  <si>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平成26年度から実質公債費率は減少傾向で、28年度に類似団体の平均値を下回ってから同水準を維持しています。今後もこの水準を維持できるよう、計画的な財政運営に努めます。</t>
    <rPh sb="0" eb="2">
      <t>ヘイセイ</t>
    </rPh>
    <rPh sb="4" eb="6">
      <t>ネンド</t>
    </rPh>
    <rPh sb="8" eb="10">
      <t>ジッシツ</t>
    </rPh>
    <rPh sb="10" eb="13">
      <t>コウサイヒ</t>
    </rPh>
    <rPh sb="13" eb="14">
      <t>リツ</t>
    </rPh>
    <rPh sb="15" eb="17">
      <t>ゲンショウ</t>
    </rPh>
    <rPh sb="17" eb="19">
      <t>ケイコウ</t>
    </rPh>
    <rPh sb="23" eb="25">
      <t>ネンド</t>
    </rPh>
    <rPh sb="26" eb="28">
      <t>ルイジ</t>
    </rPh>
    <rPh sb="28" eb="30">
      <t>ダンタイ</t>
    </rPh>
    <rPh sb="31" eb="34">
      <t>ヘイキンチ</t>
    </rPh>
    <rPh sb="35" eb="37">
      <t>シタマワ</t>
    </rPh>
    <rPh sb="41" eb="44">
      <t>ドウスイジュン</t>
    </rPh>
    <rPh sb="45" eb="47">
      <t>イジ</t>
    </rPh>
    <rPh sb="53" eb="55">
      <t>コンゴ</t>
    </rPh>
    <rPh sb="58" eb="60">
      <t>スイジュン</t>
    </rPh>
    <rPh sb="61" eb="63">
      <t>イジ</t>
    </rPh>
    <rPh sb="69" eb="72">
      <t>ケイカクテキ</t>
    </rPh>
    <rPh sb="73" eb="75">
      <t>ザイセイ</t>
    </rPh>
    <rPh sb="75" eb="77">
      <t>ウンエイ</t>
    </rPh>
    <rPh sb="78" eb="79">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</si>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</sst>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A7436B4-BEA5-4425-A94E-340CF16C4BC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E1F6-44C5-963C-6D29F84C15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140344</c:v>
                </c:pt>
                <c:pt idx="1">
                  <c:v>183444</c:v>
                </c:pt>
                <c:pt idx="2">
                  <c:v>127953</c:v>
                </c:pt>
                <c:pt idx="3">
                  <c:v>162074</c:v>
                </c:pt>
                <c:pt idx="4">
                  <c:v>233597</c:v>
                </c:pt>
              </c:numCache>
            </c:numRef>
          </c:val>
          <c:smooth val="0"/>
          <c:extLst>
            <c:ext xmlns:c16="http://schemas.microsoft.com/office/drawing/2014/chart" uri="{C3380CC4-5D6E-409C-BE32-E72D297353CC}">
              <c16:uniqueId val="{00000001-E1F6-44C5-963C-6D29F84C15EE}"/>
            </c:ext>
          </c:extLst>
        </c:ser>
        <c:dLbls>
          <c:showLegendKey val="0"/>
          <c:showVal val="0"/>
          <c:showCatName val="0"/>
          <c:showSerName val="0"/>
          <c:showPercent val="0"/>
          <c:showBubbleSize val="0"/>
        </c:dLbls>
        <c:marker val="1"/>
        <c:smooth val="0"/>
        <c:axId val="662672088"/>
        <c:axId val="662672872"/>
      </c:lineChart>
      <c:catAx>
        <c:axId val="662672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2672872"/>
        <c:crosses val="autoZero"/>
        <c:auto val="1"/>
        <c:lblAlgn val="ctr"/>
        <c:lblOffset val="100"/>
        <c:tickLblSkip val="1"/>
        <c:tickMarkSkip val="1"/>
        <c:noMultiLvlLbl val="0"/>
      </c:catAx>
      <c:valAx>
        <c:axId val="6626728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2672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4.6500000000000004</c:v>
                </c:pt>
                <c:pt idx="1">
                  <c:v>4.51</c:v>
                </c:pt>
                <c:pt idx="2">
                  <c:v>4.93</c:v>
                </c:pt>
                <c:pt idx="3">
                  <c:v>7.13</c:v>
                </c:pt>
                <c:pt idx="4">
                  <c:v>6.11</c:v>
                </c:pt>
              </c:numCache>
            </c:numRef>
          </c:val>
          <c:extLst>
            <c:ext xmlns:c16="http://schemas.microsoft.com/office/drawing/2014/chart" uri="{C3380CC4-5D6E-409C-BE32-E72D297353CC}">
              <c16:uniqueId val="{00000000-CF4A-4AB1-B9F7-E41A09EA81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44.43</c:v>
                </c:pt>
                <c:pt idx="1">
                  <c:v>45.71</c:v>
                </c:pt>
                <c:pt idx="2">
                  <c:v>45.59</c:v>
                </c:pt>
                <c:pt idx="3">
                  <c:v>46.96</c:v>
                </c:pt>
                <c:pt idx="4">
                  <c:v>47.78</c:v>
                </c:pt>
              </c:numCache>
            </c:numRef>
          </c:val>
          <c:extLst>
            <c:ext xmlns:c16="http://schemas.microsoft.com/office/drawing/2014/chart" uri="{C3380CC4-5D6E-409C-BE32-E72D297353CC}">
              <c16:uniqueId val="{00000001-CF4A-4AB1-B9F7-E41A09EA811C}"/>
            </c:ext>
          </c:extLst>
        </c:ser>
        <c:dLbls>
          <c:showLegendKey val="0"/>
          <c:showVal val="0"/>
          <c:showCatName val="0"/>
          <c:showSerName val="0"/>
          <c:showPercent val="0"/>
          <c:showBubbleSize val="0"/>
        </c:dLbls>
        <c:gapWidth val="250"/>
        <c:overlap val="100"/>
        <c:axId val="463232504"/>
        <c:axId val="366807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-3.14</c:v>
                </c:pt>
                <c:pt idx="1">
                  <c:v>5.76</c:v>
                </c:pt>
                <c:pt idx="2">
                  <c:v>5.16</c:v>
                </c:pt>
                <c:pt idx="3">
                  <c:v>7.47</c:v>
                </c:pt>
                <c:pt idx="4">
                  <c:v>2.77</c:v>
                </c:pt>
              </c:numCache>
            </c:numRef>
          </c:val>
          <c:smooth val="0"/>
          <c:extLst>
            <c:ext xmlns:c16="http://schemas.microsoft.com/office/drawing/2014/chart" uri="{C3380CC4-5D6E-409C-BE32-E72D297353CC}">
              <c16:uniqueId val="{00000002-CF4A-4AB1-B9F7-E41A09EA811C}"/>
            </c:ext>
          </c:extLst>
        </c:ser>
        <c:dLbls>
          <c:showLegendKey val="0"/>
          <c:showVal val="0"/>
          <c:showCatName val="0"/>
          <c:showSerName val="0"/>
          <c:showPercent val="0"/>
          <c:showBubbleSize val="0"/>
        </c:dLbls>
        <c:marker val="1"/>
        <c:smooth val="0"/>
        <c:axId val="463232504"/>
        <c:axId val="366807608"/>
      </c:lineChart>
      <c:catAx>
        <c:axId val="463232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6807608"/>
        <c:crosses val="autoZero"/>
        <c:auto val="1"/>
        <c:lblAlgn val="ctr"/>
        <c:lblOffset val="100"/>
        <c:tickLblSkip val="1"/>
        <c:tickMarkSkip val="1"/>
        <c:noMultiLvlLbl val="0"/>
      </c:catAx>
      <c:valAx>
        <c:axId val="366807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232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0.03</c:v>
                </c:pt>
                <c:pt idx="4">
                  <c:v>#N/A</c:v>
                </c:pt>
                <c:pt idx="5">
                  <c:v>0</c:v>
                </c:pt>
                <c:pt idx="6">
                  <c:v>0</c:v>
                </c:pt>
                <c:pt idx="7">
                  <c:v>0</c:v>
                </c:pt>
                <c:pt idx="8">
                  <c:v>0</c:v>
                </c:pt>
                <c:pt idx="9">
                  <c:v>0</c:v>
                </c:pt>
              </c:numCache>
            </c:numRef>
          </c:val>
          <c:extLst>
            <c:ext xmlns:c16="http://schemas.microsoft.com/office/drawing/2014/chart" uri="{C3380CC4-5D6E-409C-BE32-E72D297353CC}">
              <c16:uniqueId val="{00000000-6E97-4566-99B1-3AAF932C49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97-4566-99B1-3AAF932C497C}"/>
            </c:ext>
          </c:extLst>
        </c:ser>
        <c:ser>
          <c:idx val="2"/>
          <c:order val="2"/>
          <c:tx>
            <c:strRef>
              <c:f>データシート!$A$29</c:f>
              <c:strCache>
                <c:ptCount val="1"/>
                <c:pt idx="0">
                  <c:v>麻績村後期高齢者医療特別会計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0.06</c:v>
                </c:pt>
              </c:numCache>
            </c:numRef>
          </c:val>
          <c:extLst>
            <c:ext xmlns:c16="http://schemas.microsoft.com/office/drawing/2014/chart" uri="{C3380CC4-5D6E-409C-BE32-E72D297353CC}">
              <c16:uniqueId val="{00000002-6E97-4566-99B1-3AAF932C497C}"/>
            </c:ext>
          </c:extLst>
        </c:ser>
        <c:ser>
          <c:idx val="3"/>
          <c:order val="3"/>
          <c:tx>
            <c:strRef>
              <c:f>データシート!$A$30</c:f>
              <c:strCache>
                <c:ptCount val="1"/>
                <c:pt idx="0">
                  <c:v>麻績村水道事業特別会計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0.26</c:v>
                </c:pt>
                <c:pt idx="2">
                  <c:v>#N/A</c:v>
                </c:pt>
                <c:pt idx="3">
                  <c:v>0.28000000000000003</c:v>
                </c:pt>
                <c:pt idx="4">
                  <c:v>#N/A</c:v>
                </c:pt>
                <c:pt idx="5">
                  <c:v>0.31</c:v>
                </c:pt>
                <c:pt idx="6">
                  <c:v>#N/A</c:v>
                </c:pt>
                <c:pt idx="7">
                  <c:v>0.2</c:v>
                </c:pt>
                <c:pt idx="8">
                  <c:v>#N/A</c:v>
                </c:pt>
                <c:pt idx="9">
                  <c:v>0.18</c:v>
                </c:pt>
              </c:numCache>
            </c:numRef>
          </c:val>
          <c:extLst>
            <c:ext xmlns:c16="http://schemas.microsoft.com/office/drawing/2014/chart" uri="{C3380CC4-5D6E-409C-BE32-E72D297353CC}">
              <c16:uniqueId val="{00000003-6E97-4566-99B1-3AAF932C497C}"/>
            </c:ext>
          </c:extLst>
        </c:ser>
        <c:ser>
          <c:idx val="4"/>
          <c:order val="4"/>
          <c:tx>
            <c:strRef>
              <c:f>データシート!$A$31</c:f>
              <c:strCache>
                <c:ptCount val="1"/>
                <c:pt idx="0">
                  <c:v>麻績村下水道事業特別会計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0.23</c:v>
                </c:pt>
                <c:pt idx="2">
                  <c:v>#N/A</c:v>
                </c:pt>
                <c:pt idx="3">
                  <c:v>0.33</c:v>
                </c:pt>
                <c:pt idx="4">
                  <c:v>#N/A</c:v>
                </c:pt>
                <c:pt idx="5">
                  <c:v>0.32</c:v>
                </c:pt>
                <c:pt idx="6">
                  <c:v>#N/A</c:v>
                </c:pt>
                <c:pt idx="7">
                  <c:v>0.52</c:v>
                </c:pt>
                <c:pt idx="8">
                  <c:v>#N/A</c:v>
                </c:pt>
                <c:pt idx="9">
                  <c:v>0.44</c:v>
                </c:pt>
              </c:numCache>
            </c:numRef>
          </c:val>
          <c:extLst>
            <c:ext xmlns:c16="http://schemas.microsoft.com/office/drawing/2014/chart" uri="{C3380CC4-5D6E-409C-BE32-E72D297353CC}">
              <c16:uniqueId val="{00000004-6E97-4566-99B1-3AAF932C497C}"/>
            </c:ext>
          </c:extLst>
        </c:ser>
        <c:ser>
          <c:idx val="5"/>
          <c:order val="5"/>
          <c:tx>
            <c:strRef>
              <c:f>データシート!$A$32</c:f>
              <c:strCache>
                <c:ptCount val="1"/>
                <c:pt idx="0">
                  <c:v>麻績村住宅団地分譲事業特別会計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0.75</c:v>
                </c:pt>
                <c:pt idx="2">
                  <c:v>#N/A</c:v>
                </c:pt>
                <c:pt idx="3">
                  <c:v>0.76</c:v>
                </c:pt>
                <c:pt idx="4">
                  <c:v>#N/A</c:v>
                </c:pt>
                <c:pt idx="5">
                  <c:v>0.76</c:v>
                </c:pt>
                <c:pt idx="6">
                  <c:v>#N/A</c:v>
                </c:pt>
                <c:pt idx="7">
                  <c:v>0.75</c:v>
                </c:pt>
                <c:pt idx="8">
                  <c:v>#N/A</c:v>
                </c:pt>
                <c:pt idx="9">
                  <c:v>0.7</c:v>
                </c:pt>
              </c:numCache>
            </c:numRef>
          </c:val>
          <c:extLst>
            <c:ext xmlns:c16="http://schemas.microsoft.com/office/drawing/2014/chart" uri="{C3380CC4-5D6E-409C-BE32-E72D297353CC}">
              <c16:uniqueId val="{00000005-6E97-4566-99B1-3AAF932C497C}"/>
            </c:ext>
          </c:extLst>
        </c:ser>
        <c:ser>
          <c:idx val="6"/>
          <c:order val="6"/>
          <c:tx>
            <c:strRef>
              <c:f>データシート!$A$33</c:f>
              <c:strCache>
                <c:ptCount val="1"/>
                <c:pt idx="0">
                  <c:v>麻績村国民健康保険特別会計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3.17</c:v>
                </c:pt>
                <c:pt idx="2">
                  <c:v>#N/A</c:v>
                </c:pt>
                <c:pt idx="3">
                  <c:v>4.42</c:v>
                </c:pt>
                <c:pt idx="4">
                  <c:v>#N/A</c:v>
                </c:pt>
                <c:pt idx="5">
                  <c:v>2.79</c:v>
                </c:pt>
                <c:pt idx="6">
                  <c:v>#N/A</c:v>
                </c:pt>
                <c:pt idx="7">
                  <c:v>2.42</c:v>
                </c:pt>
                <c:pt idx="8">
                  <c:v>#N/A</c:v>
                </c:pt>
                <c:pt idx="9">
                  <c:v>2.5499999999999998</c:v>
                </c:pt>
              </c:numCache>
            </c:numRef>
          </c:val>
          <c:extLst>
            <c:ext xmlns:c16="http://schemas.microsoft.com/office/drawing/2014/chart" uri="{C3380CC4-5D6E-409C-BE32-E72D297353CC}">
              <c16:uniqueId val="{00000006-6E97-4566-99B1-3AAF932C497C}"/>
            </c:ext>
          </c:extLst>
        </c:ser>
        <c:ser>
          <c:idx val="7"/>
          <c:order val="7"/>
          <c:tx>
            <c:strRef>
              <c:f>データシート!$A$34</c:f>
              <c:strCache>
                <c:ptCount val="1"/>
                <c:pt idx="0">
                  <c:v>麻績村介護保険特別会計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2.06</c:v>
                </c:pt>
                <c:pt idx="2">
                  <c:v>#N/A</c:v>
                </c:pt>
                <c:pt idx="3">
                  <c:v>2.78</c:v>
                </c:pt>
                <c:pt idx="4">
                  <c:v>#N/A</c:v>
                </c:pt>
                <c:pt idx="5">
                  <c:v>3.65</c:v>
                </c:pt>
                <c:pt idx="6">
                  <c:v>#N/A</c:v>
                </c:pt>
                <c:pt idx="7">
                  <c:v>4.0999999999999996</c:v>
                </c:pt>
                <c:pt idx="8">
                  <c:v>#N/A</c:v>
                </c:pt>
                <c:pt idx="9">
                  <c:v>4.59</c:v>
                </c:pt>
              </c:numCache>
            </c:numRef>
          </c:val>
          <c:extLst>
            <c:ext xmlns:c16="http://schemas.microsoft.com/office/drawing/2014/chart" uri="{C3380CC4-5D6E-409C-BE32-E72D297353CC}">
              <c16:uniqueId val="{00000007-6E97-4566-99B1-3AAF932C497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4.6500000000000004</c:v>
                </c:pt>
                <c:pt idx="2">
                  <c:v>#N/A</c:v>
                </c:pt>
                <c:pt idx="3">
                  <c:v>4.5</c:v>
                </c:pt>
                <c:pt idx="4">
                  <c:v>#N/A</c:v>
                </c:pt>
                <c:pt idx="5">
                  <c:v>4.93</c:v>
                </c:pt>
                <c:pt idx="6">
                  <c:v>#N/A</c:v>
                </c:pt>
                <c:pt idx="7">
                  <c:v>7.13</c:v>
                </c:pt>
                <c:pt idx="8">
                  <c:v>#N/A</c:v>
                </c:pt>
                <c:pt idx="9">
                  <c:v>6.1</c:v>
                </c:pt>
              </c:numCache>
            </c:numRef>
          </c:val>
          <c:extLst>
            <c:ext xmlns:c16="http://schemas.microsoft.com/office/drawing/2014/chart" uri="{C3380CC4-5D6E-409C-BE32-E72D297353CC}">
              <c16:uniqueId val="{00000008-6E97-4566-99B1-3AAF932C497C}"/>
            </c:ext>
          </c:extLst>
        </c:ser>
        <c:ser>
          <c:idx val="9"/>
          <c:order val="9"/>
          <c:tx>
            <c:strRef>
              <c:f>データシート!$A$36</c:f>
              <c:strCache>
                <c:ptCount val="1"/>
                <c:pt idx="0">
                  <c:v>麻績村聖高原別荘地地上権分譲事業特別会計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108.63</c:v>
                </c:pt>
                <c:pt idx="2">
                  <c:v>#N/A</c:v>
                </c:pt>
                <c:pt idx="3">
                  <c:v>111.76</c:v>
                </c:pt>
                <c:pt idx="4">
                  <c:v>#N/A</c:v>
                </c:pt>
                <c:pt idx="5">
                  <c:v>111.46</c:v>
                </c:pt>
                <c:pt idx="6">
                  <c:v>#N/A</c:v>
                </c:pt>
                <c:pt idx="7">
                  <c:v>110.48</c:v>
                </c:pt>
                <c:pt idx="8">
                  <c:v>#N/A</c:v>
                </c:pt>
                <c:pt idx="9">
                  <c:v>104.4</c:v>
                </c:pt>
              </c:numCache>
            </c:numRef>
          </c:val>
          <c:extLst>
            <c:ext xmlns:c16="http://schemas.microsoft.com/office/drawing/2014/chart" uri="{C3380CC4-5D6E-409C-BE32-E72D297353CC}">
              <c16:uniqueId val="{00000009-6E97-4566-99B1-3AAF932C497C}"/>
            </c:ext>
          </c:extLst>
        </c:ser>
        <c:dLbls>
          <c:showLegendKey val="0"/>
          <c:showVal val="0"/>
          <c:showCatName val="0"/>
          <c:showSerName val="0"/>
          <c:showPercent val="0"/>
          <c:showBubbleSize val="0"/>
        </c:dLbls>
        <c:gapWidth val="150"/>
        <c:overlap val="100"/>
        <c:axId val="662672480"/>
        <c:axId val="464923048"/>
      </c:barChart>
      <c:catAx>
        <c:axId val="66267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923048"/>
        <c:crosses val="autoZero"/>
        <c:auto val="1"/>
        <c:lblAlgn val="ctr"/>
        <c:lblOffset val="100"/>
        <c:tickLblSkip val="1"/>
        <c:tickMarkSkip val="1"/>
        <c:noMultiLvlLbl val="0"/>
      </c:catAx>
      <c:valAx>
        <c:axId val="464923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2672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311</c:v>
                </c:pt>
                <c:pt idx="5">
                  <c:v>287</c:v>
                </c:pt>
                <c:pt idx="8">
                  <c:v>290</c:v>
                </c:pt>
                <c:pt idx="11">
                  <c:v>301</c:v>
                </c:pt>
                <c:pt idx="14">
                  <c:v>294</c:v>
                </c:pt>
              </c:numCache>
            </c:numRef>
          </c:val>
          <c:extLst>
            <c:ext xmlns:c16="http://schemas.microsoft.com/office/drawing/2014/chart" uri="{C3380CC4-5D6E-409C-BE32-E72D297353CC}">
              <c16:uniqueId val="{00000000-85DF-4495-8297-D0B611C94A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DF-4495-8297-D0B611C94A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5DF-4495-8297-D0B611C94A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6</c:v>
                </c:pt>
                <c:pt idx="6">
                  <c:v>2</c:v>
                </c:pt>
                <c:pt idx="9">
                  <c:v>3</c:v>
                </c:pt>
                <c:pt idx="12">
                  <c:v>3</c:v>
                </c:pt>
              </c:numCache>
            </c:numRef>
          </c:val>
          <c:extLst>
            <c:ext xmlns:c16="http://schemas.microsoft.com/office/drawing/2014/chart" uri="{C3380CC4-5D6E-409C-BE32-E72D297353CC}">
              <c16:uniqueId val="{00000003-85DF-4495-8297-D0B611C94A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155</c:v>
                </c:pt>
                <c:pt idx="3">
                  <c:v>145</c:v>
                </c:pt>
                <c:pt idx="6">
                  <c:v>133</c:v>
                </c:pt>
                <c:pt idx="9">
                  <c:v>134</c:v>
                </c:pt>
                <c:pt idx="12">
                  <c:v>126</c:v>
                </c:pt>
              </c:numCache>
            </c:numRef>
          </c:val>
          <c:extLst>
            <c:ext xmlns:c16="http://schemas.microsoft.com/office/drawing/2014/chart" uri="{C3380CC4-5D6E-409C-BE32-E72D297353CC}">
              <c16:uniqueId val="{00000004-85DF-4495-8297-D0B611C94A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DF-4495-8297-D0B611C94A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DF-4495-8297-D0B611C94A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228</c:v>
                </c:pt>
                <c:pt idx="3">
                  <c:v>209</c:v>
                </c:pt>
                <c:pt idx="6">
                  <c:v>217</c:v>
                </c:pt>
                <c:pt idx="9">
                  <c:v>235</c:v>
                </c:pt>
                <c:pt idx="12">
                  <c:v>239</c:v>
                </c:pt>
              </c:numCache>
            </c:numRef>
          </c:val>
          <c:extLst>
            <c:ext xmlns:c16="http://schemas.microsoft.com/office/drawing/2014/chart" uri="{C3380CC4-5D6E-409C-BE32-E72D297353CC}">
              <c16:uniqueId val="{00000007-85DF-4495-8297-D0B611C94AFB}"/>
            </c:ext>
          </c:extLst>
        </c:ser>
        <c:dLbls>
          <c:showLegendKey val="0"/>
          <c:showVal val="0"/>
          <c:showCatName val="0"/>
          <c:showSerName val="0"/>
          <c:showPercent val="0"/>
          <c:showBubbleSize val="0"/>
        </c:dLbls>
        <c:gapWidth val="100"/>
        <c:overlap val="100"/>
        <c:axId val="461423248"/>
        <c:axId val="461418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79</c:v>
                </c:pt>
                <c:pt idx="2">
                  <c:v>#N/A</c:v>
                </c:pt>
                <c:pt idx="3">
                  <c:v>#N/A</c:v>
                </c:pt>
                <c:pt idx="4">
                  <c:v>73</c:v>
                </c:pt>
                <c:pt idx="5">
                  <c:v>#N/A</c:v>
                </c:pt>
                <c:pt idx="6">
                  <c:v>#N/A</c:v>
                </c:pt>
                <c:pt idx="7">
                  <c:v>62</c:v>
                </c:pt>
                <c:pt idx="8">
                  <c:v>#N/A</c:v>
                </c:pt>
                <c:pt idx="9">
                  <c:v>#N/A</c:v>
                </c:pt>
                <c:pt idx="10">
                  <c:v>71</c:v>
                </c:pt>
                <c:pt idx="11">
                  <c:v>#N/A</c:v>
                </c:pt>
                <c:pt idx="12">
                  <c:v>#N/A</c:v>
                </c:pt>
                <c:pt idx="13">
                  <c:v>74</c:v>
                </c:pt>
                <c:pt idx="14">
                  <c:v>#N/A</c:v>
                </c:pt>
              </c:numCache>
            </c:numRef>
          </c:val>
          <c:smooth val="0"/>
          <c:extLst>
            <c:ext xmlns:c16="http://schemas.microsoft.com/office/drawing/2014/chart" uri="{C3380CC4-5D6E-409C-BE32-E72D297353CC}">
              <c16:uniqueId val="{00000008-85DF-4495-8297-D0B611C94AFB}"/>
            </c:ext>
          </c:extLst>
        </c:ser>
        <c:dLbls>
          <c:showLegendKey val="0"/>
          <c:showVal val="0"/>
          <c:showCatName val="0"/>
          <c:showSerName val="0"/>
          <c:showPercent val="0"/>
          <c:showBubbleSize val="0"/>
        </c:dLbls>
        <c:marker val="1"/>
        <c:smooth val="0"/>
        <c:axId val="461423248"/>
        <c:axId val="461418544"/>
      </c:lineChart>
      <c:catAx>
        <c:axId val="46142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418544"/>
        <c:crosses val="autoZero"/>
        <c:auto val="1"/>
        <c:lblAlgn val="ctr"/>
        <c:lblOffset val="100"/>
        <c:tickLblSkip val="1"/>
        <c:tickMarkSkip val="1"/>
        <c:noMultiLvlLbl val="0"/>
      </c:catAx>
      <c:valAx>
        <c:axId val="46141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42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2835</c:v>
                </c:pt>
                <c:pt idx="5">
                  <c:v>2908</c:v>
                </c:pt>
                <c:pt idx="8">
                  <c:v>2886</c:v>
                </c:pt>
                <c:pt idx="11">
                  <c:v>2708</c:v>
                </c:pt>
                <c:pt idx="14">
                  <c:v>2844</c:v>
                </c:pt>
              </c:numCache>
            </c:numRef>
          </c:val>
          <c:extLst>
            <c:ext xmlns:c16="http://schemas.microsoft.com/office/drawing/2014/chart" uri="{C3380CC4-5D6E-409C-BE32-E72D297353CC}">
              <c16:uniqueId val="{00000000-3B56-4F83-B1B1-3EE6C95986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65</c:v>
                </c:pt>
                <c:pt idx="5">
                  <c:v>58</c:v>
                </c:pt>
                <c:pt idx="8">
                  <c:v>51</c:v>
                </c:pt>
                <c:pt idx="11">
                  <c:v>0</c:v>
                </c:pt>
                <c:pt idx="14">
                  <c:v>0</c:v>
                </c:pt>
              </c:numCache>
            </c:numRef>
          </c:val>
          <c:extLst>
            <c:ext xmlns:c16="http://schemas.microsoft.com/office/drawing/2014/chart" uri="{C3380CC4-5D6E-409C-BE32-E72D297353CC}">
              <c16:uniqueId val="{00000001-3B56-4F83-B1B1-3EE6C95986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2484</c:v>
                </c:pt>
                <c:pt idx="5">
                  <c:v>2526</c:v>
                </c:pt>
                <c:pt idx="8">
                  <c:v>2567</c:v>
                </c:pt>
                <c:pt idx="11">
                  <c:v>2633</c:v>
                </c:pt>
                <c:pt idx="14">
                  <c:v>2775</c:v>
                </c:pt>
              </c:numCache>
            </c:numRef>
          </c:val>
          <c:extLst>
            <c:ext xmlns:c16="http://schemas.microsoft.com/office/drawing/2014/chart" uri="{C3380CC4-5D6E-409C-BE32-E72D297353CC}">
              <c16:uniqueId val="{00000002-3B56-4F83-B1B1-3EE6C95986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56-4F83-B1B1-3EE6C95986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56-4F83-B1B1-3EE6C95986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56-4F83-B1B1-3EE6C95986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588</c:v>
                </c:pt>
                <c:pt idx="3">
                  <c:v>571</c:v>
                </c:pt>
                <c:pt idx="6">
                  <c:v>538</c:v>
                </c:pt>
                <c:pt idx="9">
                  <c:v>523</c:v>
                </c:pt>
                <c:pt idx="12">
                  <c:v>526</c:v>
                </c:pt>
              </c:numCache>
            </c:numRef>
          </c:val>
          <c:extLst>
            <c:ext xmlns:c16="http://schemas.microsoft.com/office/drawing/2014/chart" uri="{C3380CC4-5D6E-409C-BE32-E72D297353CC}">
              <c16:uniqueId val="{00000006-3B56-4F83-B1B1-3EE6C95986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c:v>
                </c:pt>
                <c:pt idx="3">
                  <c:v>24</c:v>
                </c:pt>
                <c:pt idx="6">
                  <c:v>23</c:v>
                </c:pt>
                <c:pt idx="9">
                  <c:v>19</c:v>
                </c:pt>
                <c:pt idx="12">
                  <c:v>17</c:v>
                </c:pt>
              </c:numCache>
            </c:numRef>
          </c:val>
          <c:extLst>
            <c:ext xmlns:c16="http://schemas.microsoft.com/office/drawing/2014/chart" uri="{C3380CC4-5D6E-409C-BE32-E72D297353CC}">
              <c16:uniqueId val="{00000007-3B56-4F83-B1B1-3EE6C95986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1701</c:v>
                </c:pt>
                <c:pt idx="3">
                  <c:v>1564</c:v>
                </c:pt>
                <c:pt idx="6">
                  <c:v>1425</c:v>
                </c:pt>
                <c:pt idx="9">
                  <c:v>1330</c:v>
                </c:pt>
                <c:pt idx="12">
                  <c:v>1266</c:v>
                </c:pt>
              </c:numCache>
            </c:numRef>
          </c:val>
          <c:extLst>
            <c:ext xmlns:c16="http://schemas.microsoft.com/office/drawing/2014/chart" uri="{C3380CC4-5D6E-409C-BE32-E72D297353CC}">
              <c16:uniqueId val="{00000008-3B56-4F83-B1B1-3EE6C95986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B56-4F83-B1B1-3EE6C95986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2425</c:v>
                </c:pt>
                <c:pt idx="3">
                  <c:v>2501</c:v>
                </c:pt>
                <c:pt idx="6">
                  <c:v>2513</c:v>
                </c:pt>
                <c:pt idx="9">
                  <c:v>2701</c:v>
                </c:pt>
                <c:pt idx="12">
                  <c:v>3008</c:v>
                </c:pt>
              </c:numCache>
            </c:numRef>
          </c:val>
          <c:extLst>
            <c:ext xmlns:c16="http://schemas.microsoft.com/office/drawing/2014/chart" uri="{C3380CC4-5D6E-409C-BE32-E72D297353CC}">
              <c16:uniqueId val="{0000000A-3B56-4F83-B1B1-3EE6C9598683}"/>
            </c:ext>
          </c:extLst>
        </c:ser>
        <c:dLbls>
          <c:showLegendKey val="0"/>
          <c:showVal val="0"/>
          <c:showCatName val="0"/>
          <c:showSerName val="0"/>
          <c:showPercent val="0"/>
          <c:showBubbleSize val="0"/>
        </c:dLbls>
        <c:gapWidth val="100"/>
        <c:overlap val="100"/>
        <c:axId val="461420504"/>
        <c:axId val="461424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B56-4F83-B1B1-3EE6C9598683}"/>
            </c:ext>
          </c:extLst>
        </c:ser>
        <c:dLbls>
          <c:showLegendKey val="0"/>
          <c:showVal val="0"/>
          <c:showCatName val="0"/>
          <c:showSerName val="0"/>
          <c:showPercent val="0"/>
          <c:showBubbleSize val="0"/>
        </c:dLbls>
        <c:marker val="1"/>
        <c:smooth val="0"/>
        <c:axId val="461420504"/>
        <c:axId val="461424816"/>
      </c:lineChart>
      <c:catAx>
        <c:axId val="46142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1424816"/>
        <c:crosses val="autoZero"/>
        <c:auto val="1"/>
        <c:lblAlgn val="ctr"/>
        <c:lblOffset val="100"/>
        <c:tickLblSkip val="1"/>
        <c:tickMarkSkip val="1"/>
        <c:noMultiLvlLbl val="0"/>
      </c:catAx>
      <c:valAx>
        <c:axId val="46142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42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743</c:v>
                </c:pt>
                <c:pt idx="1">
                  <c:v>772</c:v>
                </c:pt>
                <c:pt idx="2">
                  <c:v>831</c:v>
                </c:pt>
              </c:numCache>
            </c:numRef>
          </c:val>
          <c:extLst>
            <c:ext xmlns:c16="http://schemas.microsoft.com/office/drawing/2014/chart" uri="{C3380CC4-5D6E-409C-BE32-E72D297353CC}">
              <c16:uniqueId val="{00000000-7BB1-4F7B-9027-F3D6DD5F2D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132</c:v>
                </c:pt>
                <c:pt idx="1">
                  <c:v>139</c:v>
                </c:pt>
                <c:pt idx="2">
                  <c:v>189</c:v>
                </c:pt>
              </c:numCache>
            </c:numRef>
          </c:val>
          <c:extLst>
            <c:ext xmlns:c16="http://schemas.microsoft.com/office/drawing/2014/chart" uri="{C3380CC4-5D6E-409C-BE32-E72D297353CC}">
              <c16:uniqueId val="{00000001-7BB1-4F7B-9027-F3D6DD5F2D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1506</c:v>
                </c:pt>
                <c:pt idx="1">
                  <c:v>1520</c:v>
                </c:pt>
                <c:pt idx="2">
                  <c:v>1531</c:v>
                </c:pt>
              </c:numCache>
            </c:numRef>
          </c:val>
          <c:extLst>
            <c:ext xmlns:c16="http://schemas.microsoft.com/office/drawing/2014/chart" uri="{C3380CC4-5D6E-409C-BE32-E72D297353CC}">
              <c16:uniqueId val="{00000002-7BB1-4F7B-9027-F3D6DD5F2D0C}"/>
            </c:ext>
          </c:extLst>
        </c:ser>
        <c:dLbls>
          <c:showLegendKey val="0"/>
          <c:showVal val="0"/>
          <c:showCatName val="0"/>
          <c:showSerName val="0"/>
          <c:showPercent val="0"/>
          <c:showBubbleSize val="0"/>
        </c:dLbls>
        <c:gapWidth val="120"/>
        <c:overlap val="100"/>
        <c:axId val="461419328"/>
        <c:axId val="461425992"/>
      </c:barChart>
      <c:catAx>
        <c:axId val="46141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1425992"/>
        <c:crosses val="autoZero"/>
        <c:auto val="1"/>
        <c:lblAlgn val="ctr"/>
        <c:lblOffset val="100"/>
        <c:tickLblSkip val="1"/>
        <c:tickMarkSkip val="1"/>
        <c:noMultiLvlLbl val="0"/>
      </c:catAx>
      <c:valAx>
        <c:axId val="461425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141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{1EC767E0-5EAD-46F2-8D55-197103796DC5}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54B-4AF7-8049-1E94EB9A75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{E04EFFD3-2E40-4871-8672-99F7C3E4B6F7}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4B-4AF7-8049-1E94EB9A75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{8ACD330C-30FA-4678-BAA4-EC3886928281}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4B-4AF7-8049-1E94EB9A75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{B5DA288F-4B9D-4BD4-982D-CA475F3D6C47}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4B-4AF7-8049-1E94EB9A75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{A2501A48-92B2-4FA1-B967-4E094B5688BC}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4B-4AF7-8049-1E94EB9A75B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{FA2B2A7C-3AB5-4165-846B-F06B3B30A002}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54B-4AF7-8049-1E94EB9A75B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{6FBD078C-412A-4816-A634-BAE3F4818A78}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54B-4AF7-8049-1E94EB9A75B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{32B9C490-4D4A-4017-9D45-0D3B83093FD6}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54B-4AF7-8049-1E94EB9A75B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{C6F383D3-BED4-451E-B5FC-D84B7560CDAB}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54B-4AF7-8049-1E94EB9A75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63.4</c:v>
                </c:pt>
                <c:pt idx="8">
                  <c:v>62.3</c:v>
                </c:pt>
                <c:pt idx="16">
                  <c:v>62.8</c:v>
                </c:pt>
                <c:pt idx="24">
                  <c:v>65.400000000000006</c:v>
                </c:pt>
                <c:pt idx="32">
                  <c:v>64.3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54B-4AF7-8049-1E94EB9A75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{69F1E1D8-6F58-4F2F-88BC-B4DB155FC9DE}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54B-4AF7-8049-1E94EB9A75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{BC36ECCD-8FD0-415C-848B-B22DAA8FAA7E}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4B-4AF7-8049-1E94EB9A75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{FB31F6BB-5DAB-4051-BF80-75453144C405}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4B-4AF7-8049-1E94EB9A75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{3C022CB5-86F1-41C0-88C2-F09E3BA6E023}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4B-4AF7-8049-1E94EB9A75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{8A1D5EA0-ACEB-47F0-803A-4794D9621F09}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4B-4AF7-8049-1E94EB9A75B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{AB9E6842-25AD-47A7-8439-CE96713FE459}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54B-4AF7-8049-1E94EB9A75B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{52A9CBA3-CF9B-4A57-81ED-BEC9792998AA}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54B-4AF7-8049-1E94EB9A75B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{35796120-9557-4A45-AD6B-2897C988AF01}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54B-4AF7-8049-1E94EB9A75B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{F4173E2F-B06C-4F85-AEF8-A21D633970DC}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54B-4AF7-8049-1E94EB9A75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54B-4AF7-8049-1E94EB9A75B9}"/>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{D48EE981-19CD-4AF5-9CA0-ED292080F730}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490-42A3-9760-16DF6E49EC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{63E6E3BE-A3D2-4F1C-81BC-7C305952EF85}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90-42A3-9760-16DF6E49EC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{607C2B73-C292-40A7-B390-560DFE3B0429}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90-42A3-9760-16DF6E49EC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{1FD69F9A-5AF4-416D-B0D2-F527EB2ADCD4}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90-42A3-9760-16DF6E49EC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{F208989B-16EB-4CF7-8C11-09AA432DE842}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90-42A3-9760-16DF6E49EC4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{899D876A-9E17-4538-B798-1644EAA23D43}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490-42A3-9760-16DF6E49EC4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{60D26FD5-B341-4ECF-AB22-F0823AC09926}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490-42A3-9760-16DF6E49EC4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{E2CBA77E-DC14-41EF-A0F1-21D3E40CAEE3}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490-42A3-9760-16DF6E49EC4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{9BA0940F-1D79-44E2-AF3E-130CDDF6240B}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490-42A3-9760-16DF6E49EC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5.8</c:v>
                </c:pt>
                <c:pt idx="16">
                  <c:v>5.2</c:v>
                </c:pt>
                <c:pt idx="24">
                  <c:v>5</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490-42A3-9760-16DF6E49EC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{9F452425-9FFE-407A-9DBD-7F6450BFC3FF}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490-42A3-9760-16DF6E49EC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{54704A6C-F05A-40FE-910F-52EA86D8804B}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90-42A3-9760-16DF6E49EC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{21A3CEC5-CB02-48BD-9C78-1E629A665EF4}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90-42A3-9760-16DF6E49EC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{9052F630-0310-47AF-A42B-C878CEEA9DA4}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90-42A3-9760-16DF6E49EC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{EBBA84A0-BFD5-466C-B416-9CDFA1A39D46}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90-42A3-9760-16DF6E49EC49}"/>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{E25BEFE7-5412-4589-9D67-94CFA3985CAC}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490-42A3-9760-16DF6E49EC49}"/>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{D5F5CDD9-EC32-412A-B94A-4907207106CA}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490-42A3-9760-16DF6E49EC4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{2644F4FA-8F40-440D-9698-3D57C7743E54}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490-42A3-9760-16DF6E49EC49}"/>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{A6C249F1-D8AF-4704-B9CC-09BDDE8A882B}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490-42A3-9760-16DF6E49EC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490-42A3-9760-16DF6E49EC49}"/>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公営企業会計</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組合等は、元利償還金のピークが過ぎ、減少傾向にある</a:t>
          </a:r>
          <a:r>
            <a:rPr lang="ja-JP" altLang="en-US" sz="1100" b="0" i="0" baseline="0">
              <a:solidFill>
                <a:schemeClr val="dk1"/>
              </a:solidFill>
              <a:effectLst/>
              <a:latin typeface="+mn-lt"/>
              <a:ea typeface="+mn-ea"/>
              <a:cs typeface="+mn-cs"/>
            </a:rPr>
            <a:t>。一方、</a:t>
          </a:r>
          <a:r>
            <a:rPr lang="ja-JP" altLang="ja-JP" sz="1100" b="0" i="0" baseline="0">
              <a:solidFill>
                <a:schemeClr val="dk1"/>
              </a:solidFill>
              <a:effectLst/>
              <a:latin typeface="+mn-lt"/>
              <a:ea typeface="+mn-ea"/>
              <a:cs typeface="+mn-cs"/>
            </a:rPr>
            <a:t>一般会計は大型事業等（公共施設の改修・撤去、一部事務組合の負担金</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）の影響により今後は増加していく見込み。</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公営企業会計</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組合等</a:t>
          </a:r>
          <a:r>
            <a:rPr lang="ja-JP" altLang="en-US" sz="1100" b="0" i="0" baseline="0">
              <a:solidFill>
                <a:schemeClr val="dk1"/>
              </a:solidFill>
              <a:effectLst/>
              <a:latin typeface="+mn-lt"/>
              <a:ea typeface="+mn-ea"/>
              <a:cs typeface="+mn-cs"/>
            </a:rPr>
            <a:t>について</a:t>
          </a:r>
          <a:r>
            <a:rPr lang="ja-JP" altLang="ja-JP" sz="1100" b="0" i="0" baseline="0">
              <a:solidFill>
                <a:schemeClr val="dk1"/>
              </a:solidFill>
              <a:effectLst/>
              <a:latin typeface="+mn-lt"/>
              <a:ea typeface="+mn-ea"/>
              <a:cs typeface="+mn-cs"/>
            </a:rPr>
            <a:t>は、元利償還金のピークが過ぎ、減少傾向にある</a:t>
          </a:r>
          <a:r>
            <a:rPr lang="ja-JP" altLang="en-US" sz="1100" b="0" i="0" baseline="0">
              <a:solidFill>
                <a:schemeClr val="dk1"/>
              </a:solidFill>
              <a:effectLst/>
              <a:latin typeface="+mn-lt"/>
              <a:ea typeface="+mn-ea"/>
              <a:cs typeface="+mn-cs"/>
            </a:rPr>
            <a:t>。他方、</a:t>
          </a:r>
          <a:r>
            <a:rPr lang="ja-JP" altLang="ja-JP" sz="1100" b="0" i="0" baseline="0">
              <a:solidFill>
                <a:schemeClr val="dk1"/>
              </a:solidFill>
              <a:effectLst/>
              <a:latin typeface="+mn-lt"/>
              <a:ea typeface="+mn-ea"/>
              <a:cs typeface="+mn-cs"/>
            </a:rPr>
            <a:t>一般会計は大型事業の実施に伴い、地方債残高が増加していく見込み</a:t>
          </a:r>
          <a:r>
            <a:rPr lang="ja-JP" altLang="en-US" sz="1100" b="0" i="0" baseline="0">
              <a:solidFill>
                <a:schemeClr val="dk1"/>
              </a:solidFill>
              <a:effectLst/>
              <a:latin typeface="+mn-lt"/>
              <a:ea typeface="+mn-ea"/>
              <a:cs typeface="+mn-cs"/>
            </a:rPr>
            <a:t>であるため、</a:t>
          </a:r>
          <a:r>
            <a:rPr lang="ja-JP" altLang="ja-JP" sz="1100" b="0" i="0" baseline="0">
              <a:solidFill>
                <a:schemeClr val="dk1"/>
              </a:solidFill>
              <a:effectLst/>
              <a:latin typeface="+mn-lt"/>
              <a:ea typeface="+mn-ea"/>
              <a:cs typeface="+mn-cs"/>
            </a:rPr>
            <a:t>より計画的な起債借入、充当可能基金の積立により健全</a:t>
          </a:r>
          <a:r>
            <a:rPr lang="ja-JP" altLang="en-US" sz="1100" b="0" i="0" baseline="0">
              <a:solidFill>
                <a:schemeClr val="dk1"/>
              </a:solidFill>
              <a:effectLst/>
              <a:latin typeface="+mn-lt"/>
              <a:ea typeface="+mn-ea"/>
              <a:cs typeface="+mn-cs"/>
            </a:rPr>
            <a:t>財政に努める必要がある。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長野県麻績村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財政調整基金や減債基金は、経済情勢の著しい変動があった場合や償還財源に活用するものですが、近年は一定程度の積立額を保っています。</a:t>
          </a:r>
          <a:r>
            <a:rPr kumimoji="1" lang="ja-JP" altLang="en-US" sz="1100">
              <a:solidFill>
                <a:schemeClr val="dk1"/>
              </a:solidFill>
              <a:effectLst/>
              <a:latin typeface="+mn-lt"/>
              <a:ea typeface="+mn-ea"/>
              <a:cs typeface="+mn-cs"/>
            </a:rPr>
            <a:t>令和２年度は行政デジタル化への備えとして、例年よりも多く積み立てました。</a:t>
          </a:r>
          <a:endParaRPr lang="ja-JP" altLang="ja-JP" sz="1400">
            <a:effectLst/>
          </a:endParaRPr>
        </a:p>
        <a:p>
          <a:r>
            <a:rPr kumimoji="1" lang="ja-JP" altLang="ja-JP" sz="1100">
              <a:solidFill>
                <a:schemeClr val="dk1"/>
              </a:solidFill>
              <a:effectLst/>
              <a:latin typeface="+mn-lt"/>
              <a:ea typeface="+mn-ea"/>
              <a:cs typeface="+mn-cs"/>
            </a:rPr>
            <a:t>　また、特定目的基金にあっては年々増加</a:t>
          </a:r>
          <a:r>
            <a:rPr kumimoji="1" lang="ja-JP" altLang="en-US" sz="1100">
              <a:solidFill>
                <a:schemeClr val="dk1"/>
              </a:solidFill>
              <a:effectLst/>
              <a:latin typeface="+mn-lt"/>
              <a:ea typeface="+mn-ea"/>
              <a:cs typeface="+mn-cs"/>
            </a:rPr>
            <a:t>傾向にありますが</a:t>
          </a:r>
          <a:r>
            <a:rPr kumimoji="1" lang="ja-JP" altLang="ja-JP" sz="1100">
              <a:solidFill>
                <a:schemeClr val="dk1"/>
              </a:solidFill>
              <a:effectLst/>
              <a:latin typeface="+mn-lt"/>
              <a:ea typeface="+mn-ea"/>
              <a:cs typeface="+mn-cs"/>
            </a:rPr>
            <a:t>、主には施設の更新</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修繕に</a:t>
          </a:r>
          <a:r>
            <a:rPr kumimoji="1" lang="ja-JP" altLang="en-US" sz="1100">
              <a:solidFill>
                <a:schemeClr val="dk1"/>
              </a:solidFill>
              <a:effectLst/>
              <a:latin typeface="+mn-lt"/>
              <a:ea typeface="+mn-ea"/>
              <a:cs typeface="+mn-cs"/>
            </a:rPr>
            <a:t>備えるため、水道事業</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下水道施設整備</a:t>
          </a:r>
          <a:r>
            <a:rPr kumimoji="1" lang="ja-JP" altLang="ja-JP" sz="1100">
              <a:solidFill>
                <a:schemeClr val="dk1"/>
              </a:solidFill>
              <a:effectLst/>
              <a:latin typeface="+mn-lt"/>
              <a:ea typeface="+mn-ea"/>
              <a:cs typeface="+mn-cs"/>
            </a:rPr>
            <a:t>基金の積立を行ったことによるものです。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財政調整基金や減債基金は、将来にわたる貴重な調整財源として一定程度の積立額を確保することとしています。また、特定目的基金は、基金の設置目的に応じて計画的な積立を行います。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上下水道整備に関する事業の実施及び公債費の償還や観光施設・農業用施設の更新修繕、村内の美化環境整備に必要な財源に充てます。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令和２年度の</a:t>
          </a:r>
          <a:r>
            <a:rPr kumimoji="1" lang="ja-JP" altLang="ja-JP" sz="1100">
              <a:solidFill>
                <a:schemeClr val="dk1"/>
              </a:solidFill>
              <a:effectLst/>
              <a:latin typeface="+mn-lt"/>
              <a:ea typeface="+mn-ea"/>
              <a:cs typeface="+mn-cs"/>
            </a:rPr>
            <a:t>基金残高は、前年</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百万円の増となりました。主には施設の更新・修繕に備えるため、水道事業基金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下水道施設整備基金の積立を行ったことによるものです。</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基金の設置目的に応じて計画的な積立を行うとともに、整理・統合等も検討していきます。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財政調整基金は、今後予定される行政デジタル化に迅速に対応することができるよう、積立を行いました。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不安定な社会情勢を踏まえるとともに、</a:t>
          </a:r>
          <a:r>
            <a:rPr kumimoji="1" lang="ja-JP" altLang="ja-JP" sz="1100">
              <a:solidFill>
                <a:schemeClr val="dk1"/>
              </a:solidFill>
              <a:effectLst/>
              <a:latin typeface="+mn-lt"/>
              <a:ea typeface="+mn-ea"/>
              <a:cs typeface="+mn-cs"/>
            </a:rPr>
            <a:t>災害及び公共施設等の老朽化対策に備え、執行残等の財源を活用し計画的な積立を行います。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償還財源として積立を行ったことによるものです。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後年度の公債費の償還財源とするため、執行残等の財源を活用し計画的な積立を行います。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774EC8A-5C18-4CE0-A3F2-FCB7258C8D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468492C-39CD-45E3-9A66-6531235815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E46934D-9290-40BA-A027-6F835F16380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A0DA40C-2BCE-4930-86E5-EBDE1E6E064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25BD850-70C1-4B95-82C2-6ACF355030B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9FCFCF9-8A3C-435E-880B-EDDBD090F2F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E43B017-71AE-45EA-97D4-97CAA260814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2DC148C-5E9D-47B8-96F3-E1E0858455C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A41FB1E-2A4A-4855-8DA4-FD072F9C92A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1C514F3-CECD-472F-BDF7-84D84114497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6D77903-F273-4827-944A-1457C35B691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097B4AE-A47D-4D12-8FDD-4FF6BB25000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0961D6C-2A20-425A-8F1C-2CC7F452649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6379EB6-133C-4216-917A-10CFA3021D3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C8BB291-527F-4E40-9A23-F3737AFF3D3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B1E9621-66B8-46B6-A777-7B50A824416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6D8DEF2-35D3-4ED9-A2D1-A9F256C9F32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94E8F7E5-ECDD-4647-9B54-C01E60FD700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EE71259-5EEF-45BD-85CD-F690EE2D52C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7EB7CC3-132E-47E0-BB92-ED72B35794A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4AE520D-BD9D-4A33-B66E-7AFC22F715B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A598357-B7FC-412B-B1E0-B9C6922D7B6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2,646
34.38
3,581,053
3,370,415
106,217
1,738,864
3,008,105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37FAA01-210F-4E00-A611-CAAB76D4D4D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EB25B69-D37E-4FF3-8B5D-FCB0A20C752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26C8E7E-D7EC-4DFA-A2F3-E2E6572E9D0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A07E7A89-F48A-4624-9AF5-50E9B898FF2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FD1A537-9FA1-4F51-8B2F-9595D93EC04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4E49CD2-14A2-4C5E-8C02-3AC088B4981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4E012B4-8FF0-459B-AC3D-C98CFD168D2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EE9EDEC-A8B4-4DBE-8364-95B986C02B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B8F1EA6B-878B-4183-946A-8F57CD3E80D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91F35DB-EA78-4D34-BC53-8DC1D302184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18D2D52-0121-4916-8C86-CB531879C7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9A0064F-51A9-4EDB-8850-B73A9984229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C20D407-B46F-41B7-BE99-14BA115A89A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6C7567E-0775-4D81-9FB8-FC7D2D42724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07C52B1-1D94-4319-B6EC-02BC2DD6468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A8FFE1F-7BAB-478C-A132-319D17F8354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CAE7290C-4350-4117-9812-338E47952D6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81F1AA94-8E2E-4AEF-8E0B-2A8F8080DFE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EF17B7C-0C53-450E-8A1B-30B7882E1C3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53E76D24-24C5-4D4D-83F0-40ADB817BD5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C6678DC-35AC-4D2C-AE46-1240A0A4473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E991330-F4EB-4D9D-8752-58C7386944D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1A54406-01E4-4A02-990B-69E9C4CE41E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BCA863F-2F3B-4544-BF49-7FBA4EC29C3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DDB989F-76DA-4A3D-8BD5-FE590C8F286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0D2AD34-04C0-4A72-B365-31BF2189E26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A11983D-6CD9-456C-B95E-E2DE798EB54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476F105-A9F3-470E-83EB-D5F21C01E7F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B759348-CC85-4497-8444-9ED9E5B0E80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E12D36F-78BD-48C4-92D1-A7C50358BDB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48F0088-D143-4B60-A7A5-D68725E38F1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C1D47AB-0D84-4436-B25B-BA0CB3BA6FA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BA6C96C-8835-4857-B929-D5F035D8CA1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F4EF948-1109-40EB-B4A8-3D3FCEADCCD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C6CA33B-32DD-44E9-8D3E-1CB9D342D33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64.3</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昨年度よりも減少しましたが</a:t>
          </a:r>
          <a:r>
            <a:rPr kumimoji="1" lang="ja-JP" altLang="ja-JP" sz="1100">
              <a:solidFill>
                <a:schemeClr val="dk1"/>
              </a:solidFill>
              <a:effectLst/>
              <a:latin typeface="+mn-lt"/>
              <a:ea typeface="+mn-ea"/>
              <a:cs typeface="+mn-cs"/>
            </a:rPr>
            <a:t>、全国平均及び長野県平均よりも上回っており、減価償却は進んでいる状況にあります。</a:t>
          </a:r>
          <a:endParaRPr lang="ja-JP" altLang="ja-JP">
            <a:effectLst/>
          </a:endParaRPr>
        </a:p>
        <a:p>
          <a:r>
            <a:rPr kumimoji="1" lang="ja-JP" altLang="ja-JP" sz="1100">
              <a:solidFill>
                <a:schemeClr val="dk1"/>
              </a:solidFill>
              <a:effectLst/>
              <a:latin typeface="+mn-lt"/>
              <a:ea typeface="+mn-ea"/>
              <a:cs typeface="+mn-cs"/>
            </a:rPr>
            <a:t>計画的な維持更新が必要な状況にあり、主要な公共建築物から個別施設計画を策定し、長寿命化等に対する管理を行っているところです。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540E3C1-0921-4A12-AF41-AD0977C2761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D5C0BE0-B641-4BD7-B767-1BC12C3433F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E2A88972-6B8B-434A-B21E-F9424139129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7397B771-18DA-4929-B0C0-7A7039ACD8D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C432A7E4-87A3-490C-B35D-E06B1749EF3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2BB09638-F100-43E9-9F9E-722C87C3633F}"/>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92224DA-9776-464C-AD58-062DC0658A8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18B41F51-017A-49EE-9665-E21BAA75CF1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A5B6C250-B119-4496-8A41-9EBF3CC5237D}"/>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9F260B57-BD7D-454D-B861-1C59D02A983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EF93B671-2E8C-44D2-966F-2ECC8D6578A6}"/>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C192ABA7-0F90-41CD-8D26-794B76B2E0B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C09AC205-4E79-48A6-A2EF-E3BE4C376DDE}"/>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25A3CC4D-7666-4113-93D5-9F476DC6A28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4F5C4C06-E1A0-4D52-97DB-9F6096D65A06}"/>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13566861-ABF8-494E-A36E-41322F26301F}"/>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8F34F532-893A-444E-AA89-8D64C1C41148}"/>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0257C2D8-6804-4614-859E-73D67A70D7DF}"/>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5A341A9F-EF58-4FFC-B7E9-04E15911F2A8}"/>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52B3686A-4D94-4BCD-85C7-3CC14FD826FA}"/>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FEB7816C-9CD1-4B92-BD00-1E7DE0BFDB23}"/>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5A134AB0-1109-43D6-AC9F-B61F5BF396F4}"/>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50255539-2DE8-44F9-87F9-62B8C7A3DD67}"/>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2396C428-52A2-426F-827D-FDD672624BBE}"/>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45978BB4-AF2A-4C9A-AF14-9442596B412B}"/>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22A4467-76D2-40F4-9286-096CB56E433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A859840-62F9-4A56-88DB-6DC9129C1D1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D0E2092-53E1-4752-B105-8B6208C9885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C96451B-CCB1-44CF-ADCD-6E922FE7ECA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59AE76D-18F8-4145-AB0E-776936DE8BE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32512</xdr:rowOff>
    </xdr:from>
    <xdr:to>
      <xdr:col>23</xdr:col>
      <xdr:colOff>136525</xdr:colOff>
      <xdr:row>32</xdr:row>
      <xdr:rowOff>134112</xdr:rowOff>
    </xdr:to>
    <xdr:sp macro="" textlink="">
      <xdr:nvSpPr>
        <xdr:cNvPr id="89" name="楕円 88">
          <a:extLst>
            <a:ext uri="{FF2B5EF4-FFF2-40B4-BE49-F238E27FC236}">
              <a16:creationId xmlns:a16="http://schemas.microsoft.com/office/drawing/2014/main" id="{19C22919-7E80-45C3-BAE0-40F61B8F3075}"/>
            </a:ext>
          </a:extLst>
        </xdr:cNvPr>
        <xdr:cNvSpPr/>
      </xdr:nvSpPr>
      <xdr:spPr>
        <a:xfrm>
          <a:off x="47117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10939</xdr:rowOff>
    </xdr:from>
    <xdr:ext cx="405111" cy="259045"/>
    <xdr:sp macro="" textlink="">
      <xdr:nvSpPr>
        <xdr:cNvPr id="90" name="有形固定資産減価償却率該当値テキスト">
          <a:extLst>
            <a:ext uri="{FF2B5EF4-FFF2-40B4-BE49-F238E27FC236}">
              <a16:creationId xmlns:a16="http://schemas.microsoft.com/office/drawing/2014/main" id="{FC14A05A-7573-4FF0-8AE3-2C75F81EAB2D}"/>
            </a:ext>
          </a:extLst>
        </xdr:cNvPr>
        <xdr:cNvSpPr txBox="1"/>
      </xdr:nvSpPr>
      <xdr:spPr>
        <a:xfrm>
          <a:off x="4813300" y="626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56261</xdr:rowOff>
    </xdr:from>
    <xdr:to>
      <xdr:col>19</xdr:col>
      <xdr:colOff>187325</xdr:colOff>
      <xdr:row>32</xdr:row>
      <xdr:rowOff>157861</xdr:rowOff>
    </xdr:to>
    <xdr:sp macro="" textlink="">
      <xdr:nvSpPr>
        <xdr:cNvPr id="91" name="楕円 90">
          <a:extLst>
            <a:ext uri="{FF2B5EF4-FFF2-40B4-BE49-F238E27FC236}">
              <a16:creationId xmlns:a16="http://schemas.microsoft.com/office/drawing/2014/main" id="{F3610A4B-B0CC-485B-8B16-DE050F82CFD5}"/>
            </a:ext>
          </a:extLst>
        </xdr:cNvPr>
        <xdr:cNvSpPr/>
      </xdr:nvSpPr>
      <xdr:spPr>
        <a:xfrm>
          <a:off x="4000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83312</xdr:rowOff>
    </xdr:from>
    <xdr:to>
      <xdr:col>23</xdr:col>
      <xdr:colOff>85725</xdr:colOff>
      <xdr:row>32</xdr:row>
      <xdr:rowOff>107061</xdr:rowOff>
    </xdr:to>
    <xdr:cxnSp macro="">
      <xdr:nvCxnSpPr>
        <xdr:cNvPr id="92" name="直線コネクタ 91">
          <a:extLst>
            <a:ext uri="{FF2B5EF4-FFF2-40B4-BE49-F238E27FC236}">
              <a16:creationId xmlns:a16="http://schemas.microsoft.com/office/drawing/2014/main" id="{5DF2A17C-EC2C-482A-8CA4-159BA2C7F79C}"/>
            </a:ext>
          </a:extLst>
        </xdr:cNvPr>
        <xdr:cNvCxnSpPr/>
      </xdr:nvCxnSpPr>
      <xdr:spPr>
        <a:xfrm flipV="1">
          <a:off x="4051300" y="6341237"/>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127</xdr:rowOff>
    </xdr:from>
    <xdr:to>
      <xdr:col>15</xdr:col>
      <xdr:colOff>187325</xdr:colOff>
      <xdr:row>32</xdr:row>
      <xdr:rowOff>101727</xdr:rowOff>
    </xdr:to>
    <xdr:sp macro="" textlink="">
      <xdr:nvSpPr>
        <xdr:cNvPr id="93" name="楕円 92">
          <a:extLst>
            <a:ext uri="{FF2B5EF4-FFF2-40B4-BE49-F238E27FC236}">
              <a16:creationId xmlns:a16="http://schemas.microsoft.com/office/drawing/2014/main" id="{59C37E06-6AEF-4FFD-8724-39D0B6D3A2D0}"/>
            </a:ext>
          </a:extLst>
        </xdr:cNvPr>
        <xdr:cNvSpPr/>
      </xdr:nvSpPr>
      <xdr:spPr>
        <a:xfrm>
          <a:off x="3238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50927</xdr:rowOff>
    </xdr:from>
    <xdr:to>
      <xdr:col>19</xdr:col>
      <xdr:colOff>136525</xdr:colOff>
      <xdr:row>32</xdr:row>
      <xdr:rowOff>107061</xdr:rowOff>
    </xdr:to>
    <xdr:cxnSp macro="">
      <xdr:nvCxnSpPr>
        <xdr:cNvPr id="94" name="直線コネクタ 93">
          <a:extLst>
            <a:ext uri="{FF2B5EF4-FFF2-40B4-BE49-F238E27FC236}">
              <a16:creationId xmlns:a16="http://schemas.microsoft.com/office/drawing/2014/main" id="{B3A88EE3-23D3-44A9-9D95-2DA584997BC4}"/>
            </a:ext>
          </a:extLst>
        </xdr:cNvPr>
        <xdr:cNvCxnSpPr/>
      </xdr:nvCxnSpPr>
      <xdr:spPr>
        <a:xfrm>
          <a:off x="3289300" y="6308852"/>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160782</xdr:rowOff>
    </xdr:from>
    <xdr:to>
      <xdr:col>11</xdr:col>
      <xdr:colOff>187325</xdr:colOff>
      <xdr:row>32</xdr:row>
      <xdr:rowOff>90932</xdr:rowOff>
    </xdr:to>
    <xdr:sp macro="" textlink="">
      <xdr:nvSpPr>
        <xdr:cNvPr id="95" name="楕円 94">
          <a:extLst>
            <a:ext uri="{FF2B5EF4-FFF2-40B4-BE49-F238E27FC236}">
              <a16:creationId xmlns:a16="http://schemas.microsoft.com/office/drawing/2014/main" id="{81C8199A-83E8-4D48-8D18-4209129BD094}"/>
            </a:ext>
          </a:extLst>
        </xdr:cNvPr>
        <xdr:cNvSpPr/>
      </xdr:nvSpPr>
      <xdr:spPr>
        <a:xfrm>
          <a:off x="2476500" y="62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40132</xdr:rowOff>
    </xdr:from>
    <xdr:to>
      <xdr:col>15</xdr:col>
      <xdr:colOff>136525</xdr:colOff>
      <xdr:row>32</xdr:row>
      <xdr:rowOff>50927</xdr:rowOff>
    </xdr:to>
    <xdr:cxnSp macro="">
      <xdr:nvCxnSpPr>
        <xdr:cNvPr id="96" name="直線コネクタ 95">
          <a:extLst>
            <a:ext uri="{FF2B5EF4-FFF2-40B4-BE49-F238E27FC236}">
              <a16:creationId xmlns:a16="http://schemas.microsoft.com/office/drawing/2014/main" id="{FE18ECF1-B7B5-4922-9177-6E8A723C8F45}"/>
            </a:ext>
          </a:extLst>
        </xdr:cNvPr>
        <xdr:cNvCxnSpPr/>
      </xdr:nvCxnSpPr>
      <xdr:spPr>
        <a:xfrm>
          <a:off x="2527300" y="629805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13081</xdr:rowOff>
    </xdr:from>
    <xdr:to>
      <xdr:col>7</xdr:col>
      <xdr:colOff>187325</xdr:colOff>
      <xdr:row>32</xdr:row>
      <xdr:rowOff>114681</xdr:rowOff>
    </xdr:to>
    <xdr:sp macro="" textlink="">
      <xdr:nvSpPr>
        <xdr:cNvPr id="97" name="楕円 96">
          <a:extLst>
            <a:ext uri="{FF2B5EF4-FFF2-40B4-BE49-F238E27FC236}">
              <a16:creationId xmlns:a16="http://schemas.microsoft.com/office/drawing/2014/main" id="{33A30EC8-07A5-47B5-BE02-6A4BC60BBC24}"/>
            </a:ext>
          </a:extLst>
        </xdr:cNvPr>
        <xdr:cNvSpPr/>
      </xdr:nvSpPr>
      <xdr:spPr>
        <a:xfrm>
          <a:off x="1714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40132</xdr:rowOff>
    </xdr:from>
    <xdr:to>
      <xdr:col>11</xdr:col>
      <xdr:colOff>136525</xdr:colOff>
      <xdr:row>32</xdr:row>
      <xdr:rowOff>63881</xdr:rowOff>
    </xdr:to>
    <xdr:cxnSp macro="">
      <xdr:nvCxnSpPr>
        <xdr:cNvPr id="98" name="直線コネクタ 97">
          <a:extLst>
            <a:ext uri="{FF2B5EF4-FFF2-40B4-BE49-F238E27FC236}">
              <a16:creationId xmlns:a16="http://schemas.microsoft.com/office/drawing/2014/main" id="{0CE2ACA3-E2F3-491C-ABC9-24E1BCBF63A5}"/>
            </a:ext>
          </a:extLst>
        </xdr:cNvPr>
        <xdr:cNvCxnSpPr/>
      </xdr:nvCxnSpPr>
      <xdr:spPr>
        <a:xfrm flipV="1">
          <a:off x="1765300" y="6298057"/>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E338F50E-90D1-4894-B8F8-E1354BB2B521}"/>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B2B9DC96-BE35-4D4C-A869-F7D019ABCE1F}"/>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6AE3A95B-9A86-482E-BC2E-51A6AAA5134C}"/>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8D3A5CA5-4EF6-4EC5-804C-E8CC517F6DF1}"/>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148988</xdr:rowOff>
    </xdr:from>
    <xdr:ext cx="405111" cy="259045"/>
    <xdr:sp macro="" textlink="">
      <xdr:nvSpPr>
        <xdr:cNvPr id="103" name="n_1mainValue有形固定資産減価償却率">
          <a:extLst>
            <a:ext uri="{FF2B5EF4-FFF2-40B4-BE49-F238E27FC236}">
              <a16:creationId xmlns:a16="http://schemas.microsoft.com/office/drawing/2014/main" id="{7AAAB727-762C-49CF-9E3E-DE3DD5E6CD19}"/>
            </a:ext>
          </a:extLst>
        </xdr:cNvPr>
        <xdr:cNvSpPr txBox="1"/>
      </xdr:nvSpPr>
      <xdr:spPr>
        <a:xfrm>
          <a:off x="3836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92854</xdr:rowOff>
    </xdr:from>
    <xdr:ext cx="405111" cy="259045"/>
    <xdr:sp macro="" textlink="">
      <xdr:nvSpPr>
        <xdr:cNvPr id="104" name="n_2mainValue有形固定資産減価償却率">
          <a:extLst>
            <a:ext uri="{FF2B5EF4-FFF2-40B4-BE49-F238E27FC236}">
              <a16:creationId xmlns:a16="http://schemas.microsoft.com/office/drawing/2014/main" id="{E6D28BE3-6174-4C0A-80E9-8ABD1004BB1A}"/>
            </a:ext>
          </a:extLst>
        </xdr:cNvPr>
        <xdr:cNvSpPr txBox="1"/>
      </xdr:nvSpPr>
      <xdr:spPr>
        <a:xfrm>
          <a:off x="3086744"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82059</xdr:rowOff>
    </xdr:from>
    <xdr:ext cx="405111" cy="259045"/>
    <xdr:sp macro="" textlink="">
      <xdr:nvSpPr>
        <xdr:cNvPr id="105" name="n_3mainValue有形固定資産減価償却率">
          <a:extLst>
            <a:ext uri="{FF2B5EF4-FFF2-40B4-BE49-F238E27FC236}">
              <a16:creationId xmlns:a16="http://schemas.microsoft.com/office/drawing/2014/main" id="{ACFC4854-8058-4E4B-8568-1631BDCA5582}"/>
            </a:ext>
          </a:extLst>
        </xdr:cNvPr>
        <xdr:cNvSpPr txBox="1"/>
      </xdr:nvSpPr>
      <xdr:spPr>
        <a:xfrm>
          <a:off x="2324744" y="6339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105808</xdr:rowOff>
    </xdr:from>
    <xdr:ext cx="405111" cy="259045"/>
    <xdr:sp macro="" textlink="">
      <xdr:nvSpPr>
        <xdr:cNvPr id="106" name="n_4mainValue有形固定資産減価償却率">
          <a:extLst>
            <a:ext uri="{FF2B5EF4-FFF2-40B4-BE49-F238E27FC236}">
              <a16:creationId xmlns:a16="http://schemas.microsoft.com/office/drawing/2014/main" id="{EDA59226-9883-4643-9803-F32CB46CEEB2}"/>
            </a:ext>
          </a:extLst>
        </xdr:cNvPr>
        <xdr:cNvSpPr txBox="1"/>
      </xdr:nvSpPr>
      <xdr:spPr>
        <a:xfrm>
          <a:off x="1562744" y="63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FF2F41CA-D989-4E60-A59F-4E8901DF455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8DEB2FD4-16EB-4362-921D-5D5FDFFE206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6EDC9D8B-0819-47F6-9889-BF5D7144AC1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2E749238-7913-4176-996D-DC5685671F4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C1C8B2A4-CE38-41E9-95DE-AA2F8733504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3AB881C1-4FD3-41FA-8B46-F0012057F38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89265E9F-5749-497C-83F2-634D9BE63A8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EF71225A-EB7F-4939-A3CC-E8CAB70CEB8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FBA824E6-DC2A-4C3A-A303-C7985DAF6AB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573138E0-941A-4DD9-8796-F755F531961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141B680C-FA74-4829-8947-CEFC6339043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1178F641-9253-443D-9C63-2AA4075769F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FC7BCF58-FE1B-4F4E-91F1-7755FA31188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債務償還比率においては、昨年度</a:t>
          </a:r>
          <a:r>
            <a:rPr kumimoji="1" lang="ja-JP" altLang="en-US" sz="1100">
              <a:solidFill>
                <a:schemeClr val="dk1"/>
              </a:solidFill>
              <a:effectLst/>
              <a:latin typeface="+mn-lt"/>
              <a:ea typeface="+mn-ea"/>
              <a:cs typeface="+mn-cs"/>
            </a:rPr>
            <a:t>よりも微減しました。</a:t>
          </a:r>
          <a:endParaRPr lang="ja-JP" altLang="ja-JP">
            <a:effectLst/>
          </a:endParaRPr>
        </a:p>
        <a:p>
          <a:r>
            <a:rPr kumimoji="1" lang="ja-JP" altLang="ja-JP" sz="1100">
              <a:solidFill>
                <a:schemeClr val="dk1"/>
              </a:solidFill>
              <a:effectLst/>
              <a:latin typeface="+mn-lt"/>
              <a:ea typeface="+mn-ea"/>
              <a:cs typeface="+mn-cs"/>
            </a:rPr>
            <a:t>全国平均及び長野県平均よりも低く、得られた財源に対して債務償還財源が下回っています。</a:t>
          </a:r>
          <a:endParaRPr lang="ja-JP" altLang="ja-JP">
            <a:effectLst/>
          </a:endParaRPr>
        </a:p>
        <a:p>
          <a:r>
            <a:rPr kumimoji="1" lang="ja-JP" altLang="ja-JP" sz="1100">
              <a:solidFill>
                <a:schemeClr val="dk1"/>
              </a:solidFill>
              <a:effectLst/>
              <a:latin typeface="+mn-lt"/>
              <a:ea typeface="+mn-ea"/>
              <a:cs typeface="+mn-cs"/>
            </a:rPr>
            <a:t>類似団体の中でも平均的で、今後も現在の水準を維持できるよう、地方債償還の財源を確保するとともに、計画的な地方債発行が必要です</a:t>
          </a:r>
          <a:r>
            <a:rPr kumimoji="1" lang="ja-JP" altLang="en-US" sz="1100">
              <a:solidFill>
                <a:schemeClr val="dk1"/>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D28759AB-84B5-4C99-99A5-82B08AFA61F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E68385BC-6D8E-4F46-B104-0D357F051FE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AF456A2D-DFD1-4D5C-B84E-AFD38854550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8DF768C5-A407-496E-80FB-D6A08C1426A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829BECD3-EAE5-4936-9163-6AAEFE131C0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1ECD83B4-90C7-4E58-A386-E856B2F4EE4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7BA71091-8C3F-4E48-8B9B-BB3027D32441}"/>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B469202A-2FFC-433E-B207-3D4EEAB889C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D90D731B-C33B-4E24-8CA5-9E6B6FC580D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1D2C9B82-EEC6-4CA1-93E8-55CE10D9E94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DB6C69B3-43E9-4FBB-BF60-177DDDF0037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D14602A4-5EE0-4741-9014-5E3AC9A12BD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E17A9461-FD15-4A20-A914-B835EA64804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11D400D5-DD68-45F4-8B8A-F99EAFF22D7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1077119B-65B5-4827-A4BE-BC1767CD8674}"/>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7B5E8B72-CD7D-4243-9E55-5BC86BAC9FA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41EB4A3E-3CE3-4A9B-999C-2556EAFC54A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E0D1B087-0777-4F98-BC65-383471FC4C5C}"/>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93957661-D9C5-4CBD-9D1C-EA8387886DEC}"/>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C4CB9A43-1EA8-4550-BF27-4104686058EB}"/>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25B34032-38F7-48FF-8DFB-A47C17CBCEA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DCBB41F8-C4B5-46E4-9BE9-15FB87278E1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C8A9E5D8-4AA7-4AB7-97FA-9A3C6A249F16}"/>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B0FB5F54-DB5D-4EDE-A0E2-8A67A6CFBA96}"/>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495948E7-1395-494A-A894-FC41FDCB1781}"/>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B5D3F9BE-7721-4161-B19E-A781CF6E9569}"/>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7CB549D7-BF8B-47BC-8A43-A328E4B12F01}"/>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398360C2-2951-4CE1-894F-57408D89EB2C}"/>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96EE6DB9-E15E-44B2-96E4-C156C61F8F1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9C04C0B-570B-4619-961D-0B3128C7695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3DF21B2-A323-4940-B0C2-8D9F216A594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7BE19AC7-110D-445E-B3B9-7FC98F3C129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39F645E-8FEA-4E0E-AB9A-487D052B3B1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103783</xdr:rowOff>
    </xdr:from>
    <xdr:to>
      <xdr:col>76</xdr:col>
      <xdr:colOff>73025</xdr:colOff>
      <xdr:row>28</xdr:row>
      <xdr:rowOff>33933</xdr:rowOff>
    </xdr:to>
    <xdr:sp macro="" textlink="">
      <xdr:nvSpPr>
        <xdr:cNvPr id="153" name="楕円 152">
          <a:extLst>
            <a:ext uri="{FF2B5EF4-FFF2-40B4-BE49-F238E27FC236}">
              <a16:creationId xmlns:a16="http://schemas.microsoft.com/office/drawing/2014/main" id="{D50F9605-7FFF-4AB4-93D4-4CE001E4C3B2}"/>
            </a:ext>
          </a:extLst>
        </xdr:cNvPr>
        <xdr:cNvSpPr/>
      </xdr:nvSpPr>
      <xdr:spPr>
        <a:xfrm>
          <a:off x="14744700" y="55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126660</xdr:rowOff>
    </xdr:from>
    <xdr:ext cx="469744" cy="259045"/>
    <xdr:sp macro="" textlink="">
      <xdr:nvSpPr>
        <xdr:cNvPr id="154" name="債務償還比率該当値テキスト">
          <a:extLst>
            <a:ext uri="{FF2B5EF4-FFF2-40B4-BE49-F238E27FC236}">
              <a16:creationId xmlns:a16="http://schemas.microsoft.com/office/drawing/2014/main" id="{9D292DAA-869A-4A58-9812-24D75856F3B9}"/>
            </a:ext>
          </a:extLst>
        </xdr:cNvPr>
        <xdr:cNvSpPr txBox="1"/>
      </xdr:nvSpPr>
      <xdr:spPr>
        <a:xfrm>
          <a:off x="14846300" y="535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113961</xdr:rowOff>
    </xdr:from>
    <xdr:to>
      <xdr:col>72</xdr:col>
      <xdr:colOff>123825</xdr:colOff>
      <xdr:row>28</xdr:row>
      <xdr:rowOff>44111</xdr:rowOff>
    </xdr:to>
    <xdr:sp macro="" textlink="">
      <xdr:nvSpPr>
        <xdr:cNvPr id="155" name="楕円 154">
          <a:extLst>
            <a:ext uri="{FF2B5EF4-FFF2-40B4-BE49-F238E27FC236}">
              <a16:creationId xmlns:a16="http://schemas.microsoft.com/office/drawing/2014/main" id="{BA7F2BF4-5291-4FBE-9FB7-94278C0F4729}"/>
            </a:ext>
          </a:extLst>
        </xdr:cNvPr>
        <xdr:cNvSpPr/>
      </xdr:nvSpPr>
      <xdr:spPr>
        <a:xfrm>
          <a:off x="14033500" y="55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154583</xdr:rowOff>
    </xdr:from>
    <xdr:to>
      <xdr:col>76</xdr:col>
      <xdr:colOff>22225</xdr:colOff>
      <xdr:row>27</xdr:row>
      <xdr:rowOff>164761</xdr:rowOff>
    </xdr:to>
    <xdr:cxnSp macro="">
      <xdr:nvCxnSpPr>
        <xdr:cNvPr id="156" name="直線コネクタ 155">
          <a:extLst>
            <a:ext uri="{FF2B5EF4-FFF2-40B4-BE49-F238E27FC236}">
              <a16:creationId xmlns:a16="http://schemas.microsoft.com/office/drawing/2014/main" id="{82952C0E-999D-4D69-AF8A-33505464209F}"/>
            </a:ext>
          </a:extLst>
        </xdr:cNvPr>
        <xdr:cNvCxnSpPr/>
      </xdr:nvCxnSpPr>
      <xdr:spPr>
        <a:xfrm flipV="1">
          <a:off x="14084300" y="5555258"/>
          <a:ext cx="7112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113859</xdr:rowOff>
    </xdr:from>
    <xdr:to>
      <xdr:col>68</xdr:col>
      <xdr:colOff>123825</xdr:colOff>
      <xdr:row>28</xdr:row>
      <xdr:rowOff>44009</xdr:rowOff>
    </xdr:to>
    <xdr:sp macro="" textlink="">
      <xdr:nvSpPr>
        <xdr:cNvPr id="157" name="楕円 156">
          <a:extLst>
            <a:ext uri="{FF2B5EF4-FFF2-40B4-BE49-F238E27FC236}">
              <a16:creationId xmlns:a16="http://schemas.microsoft.com/office/drawing/2014/main" id="{31E62D3F-C3EE-4937-B210-1DBB294A998B}"/>
            </a:ext>
          </a:extLst>
        </xdr:cNvPr>
        <xdr:cNvSpPr/>
      </xdr:nvSpPr>
      <xdr:spPr>
        <a:xfrm>
          <a:off x="13271500" y="55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164659</xdr:rowOff>
    </xdr:from>
    <xdr:to>
      <xdr:col>72</xdr:col>
      <xdr:colOff>73025</xdr:colOff>
      <xdr:row>27</xdr:row>
      <xdr:rowOff>164761</xdr:rowOff>
    </xdr:to>
    <xdr:cxnSp macro="">
      <xdr:nvCxnSpPr>
        <xdr:cNvPr id="158" name="直線コネクタ 157">
          <a:extLst>
            <a:ext uri="{FF2B5EF4-FFF2-40B4-BE49-F238E27FC236}">
              <a16:creationId xmlns:a16="http://schemas.microsoft.com/office/drawing/2014/main" id="{EED106B2-0024-4345-A96E-5C70974DE990}"/>
            </a:ext>
          </a:extLst>
        </xdr:cNvPr>
        <xdr:cNvCxnSpPr/>
      </xdr:nvCxnSpPr>
      <xdr:spPr>
        <a:xfrm>
          <a:off x="13322300" y="5565334"/>
          <a:ext cx="762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125168</xdr:rowOff>
    </xdr:from>
    <xdr:to>
      <xdr:col>64</xdr:col>
      <xdr:colOff>123825</xdr:colOff>
      <xdr:row>28</xdr:row>
      <xdr:rowOff>55318</xdr:rowOff>
    </xdr:to>
    <xdr:sp macro="" textlink="">
      <xdr:nvSpPr>
        <xdr:cNvPr id="159" name="楕円 158">
          <a:extLst>
            <a:ext uri="{FF2B5EF4-FFF2-40B4-BE49-F238E27FC236}">
              <a16:creationId xmlns:a16="http://schemas.microsoft.com/office/drawing/2014/main" id="{9E259DB6-E51D-4B34-B1B5-47697005197A}"/>
            </a:ext>
          </a:extLst>
        </xdr:cNvPr>
        <xdr:cNvSpPr/>
      </xdr:nvSpPr>
      <xdr:spPr>
        <a:xfrm>
          <a:off x="12509500" y="552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164659</xdr:rowOff>
    </xdr:from>
    <xdr:to>
      <xdr:col>68</xdr:col>
      <xdr:colOff>73025</xdr:colOff>
      <xdr:row>28</xdr:row>
      <xdr:rowOff>4518</xdr:rowOff>
    </xdr:to>
    <xdr:cxnSp macro="">
      <xdr:nvCxnSpPr>
        <xdr:cNvPr id="160" name="直線コネクタ 159">
          <a:extLst>
            <a:ext uri="{FF2B5EF4-FFF2-40B4-BE49-F238E27FC236}">
              <a16:creationId xmlns:a16="http://schemas.microsoft.com/office/drawing/2014/main" id="{C78B8872-D07F-4E03-AC6D-2298CE8ECF56}"/>
            </a:ext>
          </a:extLst>
        </xdr:cNvPr>
        <xdr:cNvCxnSpPr/>
      </xdr:nvCxnSpPr>
      <xdr:spPr>
        <a:xfrm flipV="1">
          <a:off x="12560300" y="5565334"/>
          <a:ext cx="762000" cy="1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138225</xdr:rowOff>
    </xdr:from>
    <xdr:to>
      <xdr:col>60</xdr:col>
      <xdr:colOff>123825</xdr:colOff>
      <xdr:row>28</xdr:row>
      <xdr:rowOff>68375</xdr:rowOff>
    </xdr:to>
    <xdr:sp macro="" textlink="">
      <xdr:nvSpPr>
        <xdr:cNvPr id="161" name="楕円 160">
          <a:extLst>
            <a:ext uri="{FF2B5EF4-FFF2-40B4-BE49-F238E27FC236}">
              <a16:creationId xmlns:a16="http://schemas.microsoft.com/office/drawing/2014/main" id="{0C1D75A6-94BF-4414-A26A-C08DA5B575C8}"/>
            </a:ext>
          </a:extLst>
        </xdr:cNvPr>
        <xdr:cNvSpPr/>
      </xdr:nvSpPr>
      <xdr:spPr>
        <a:xfrm>
          <a:off x="11747500" y="55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4518</xdr:rowOff>
    </xdr:from>
    <xdr:to>
      <xdr:col>64</xdr:col>
      <xdr:colOff>73025</xdr:colOff>
      <xdr:row>28</xdr:row>
      <xdr:rowOff>17575</xdr:rowOff>
    </xdr:to>
    <xdr:cxnSp macro="">
      <xdr:nvCxnSpPr>
        <xdr:cNvPr id="162" name="直線コネクタ 161">
          <a:extLst>
            <a:ext uri="{FF2B5EF4-FFF2-40B4-BE49-F238E27FC236}">
              <a16:creationId xmlns:a16="http://schemas.microsoft.com/office/drawing/2014/main" id="{FCD56678-5913-4B46-B2A0-5E9E05A9C512}"/>
            </a:ext>
          </a:extLst>
        </xdr:cNvPr>
        <xdr:cNvCxnSpPr/>
      </xdr:nvCxnSpPr>
      <xdr:spPr>
        <a:xfrm flipV="1">
          <a:off x="11798300" y="5576643"/>
          <a:ext cx="762000" cy="1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3" name="n_1aveValue債務償還比率">
          <a:extLst>
            <a:ext uri="{FF2B5EF4-FFF2-40B4-BE49-F238E27FC236}">
              <a16:creationId xmlns:a16="http://schemas.microsoft.com/office/drawing/2014/main" id="{2A7E0C27-586A-461A-81B3-333F36B08EC2}"/>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64" name="n_2aveValue債務償還比率">
          <a:extLst>
            <a:ext uri="{FF2B5EF4-FFF2-40B4-BE49-F238E27FC236}">
              <a16:creationId xmlns:a16="http://schemas.microsoft.com/office/drawing/2014/main" id="{9B5DD0FD-E99F-4723-AD6F-525EE07FF926}"/>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5" name="n_3aveValue債務償還比率">
          <a:extLst>
            <a:ext uri="{FF2B5EF4-FFF2-40B4-BE49-F238E27FC236}">
              <a16:creationId xmlns:a16="http://schemas.microsoft.com/office/drawing/2014/main" id="{6AB909D9-0D92-4410-A066-7211A56F2D73}"/>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6" name="n_4aveValue債務償還比率">
          <a:extLst>
            <a:ext uri="{FF2B5EF4-FFF2-40B4-BE49-F238E27FC236}">
              <a16:creationId xmlns:a16="http://schemas.microsoft.com/office/drawing/2014/main" id="{C33D57CF-15D3-4904-9E2C-EDD67260D49F}"/>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60638</xdr:rowOff>
    </xdr:from>
    <xdr:ext cx="469744" cy="259045"/>
    <xdr:sp macro="" textlink="">
      <xdr:nvSpPr>
        <xdr:cNvPr id="167" name="n_1mainValue債務償還比率">
          <a:extLst>
            <a:ext uri="{FF2B5EF4-FFF2-40B4-BE49-F238E27FC236}">
              <a16:creationId xmlns:a16="http://schemas.microsoft.com/office/drawing/2014/main" id="{0E17B40C-7AC8-45E4-A525-FDA798A28027}"/>
            </a:ext>
          </a:extLst>
        </xdr:cNvPr>
        <xdr:cNvSpPr txBox="1"/>
      </xdr:nvSpPr>
      <xdr:spPr>
        <a:xfrm>
          <a:off x="13836727" y="528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35136</xdr:rowOff>
    </xdr:from>
    <xdr:ext cx="469744" cy="259045"/>
    <xdr:sp macro="" textlink="">
      <xdr:nvSpPr>
        <xdr:cNvPr id="168" name="n_2mainValue債務償還比率">
          <a:extLst>
            <a:ext uri="{FF2B5EF4-FFF2-40B4-BE49-F238E27FC236}">
              <a16:creationId xmlns:a16="http://schemas.microsoft.com/office/drawing/2014/main" id="{9CCA6326-05BD-489A-8BA2-003A242EBAC3}"/>
            </a:ext>
          </a:extLst>
        </xdr:cNvPr>
        <xdr:cNvSpPr txBox="1"/>
      </xdr:nvSpPr>
      <xdr:spPr>
        <a:xfrm>
          <a:off x="13087427" y="560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46445</xdr:rowOff>
    </xdr:from>
    <xdr:ext cx="469744" cy="259045"/>
    <xdr:sp macro="" textlink="">
      <xdr:nvSpPr>
        <xdr:cNvPr id="169" name="n_3mainValue債務償還比率">
          <a:extLst>
            <a:ext uri="{FF2B5EF4-FFF2-40B4-BE49-F238E27FC236}">
              <a16:creationId xmlns:a16="http://schemas.microsoft.com/office/drawing/2014/main" id="{9F49DB3B-D121-4A83-AA94-D848A346D3A0}"/>
            </a:ext>
          </a:extLst>
        </xdr:cNvPr>
        <xdr:cNvSpPr txBox="1"/>
      </xdr:nvSpPr>
      <xdr:spPr>
        <a:xfrm>
          <a:off x="12325427" y="561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59502</xdr:rowOff>
    </xdr:from>
    <xdr:ext cx="469744" cy="259045"/>
    <xdr:sp macro="" textlink="">
      <xdr:nvSpPr>
        <xdr:cNvPr id="170" name="n_4mainValue債務償還比率">
          <a:extLst>
            <a:ext uri="{FF2B5EF4-FFF2-40B4-BE49-F238E27FC236}">
              <a16:creationId xmlns:a16="http://schemas.microsoft.com/office/drawing/2014/main" id="{1FAFE704-FBD2-43E4-98E9-A51ECDE0F09C}"/>
            </a:ext>
          </a:extLst>
        </xdr:cNvPr>
        <xdr:cNvSpPr txBox="1"/>
      </xdr:nvSpPr>
      <xdr:spPr>
        <a:xfrm>
          <a:off x="11563427" y="56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40FB52EE-2475-403B-9B67-19FF89F1063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AFBA15AD-F2A4-41E5-9340-C2266773B31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465D9D33-B92F-4A06-BADD-9768C9BEC5B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A206D401-1D96-40A2-8FC1-CBF348A3C27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8A903214-07E2-42C5-B161-97554C74771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63D5F6FD-BAF2-49A0-B8A0-A471100C5B9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CA46FE-77A8-401B-8F3B-D21EE42119E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97CB34-A897-49F3-8E6F-CD734D89B72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616F15B-04BC-48C1-9F2E-4F9C2F1B22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7FDB614-74EB-4E7C-B064-414CAA2B580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1D90A79-5901-48CB-9D2C-3203E696AE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E5FBE60-FAD8-4025-96BF-4331E26CCEE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D2B4CD0-C92B-4DA1-94E7-C0A5C5F985B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3A82FEF-2080-4ABF-B9CC-85E9BA7A5B3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E418C5-582C-4271-BE14-E1C1F139E30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1FF02F1-5BB3-492B-A894-2CC657955BA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2,646
34.38
3,581,053
3,370,415
106,217
1,738,864
3,008,105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8E24D72-0BDE-4738-9C43-400649F4570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266470-67BB-429C-B911-97E88D403C6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42F6FC-CCE1-4B05-AE43-20D3E62CD8D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80364AA-E9A7-4A30-90A4-0C9818D1484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E79F3CA-BAD9-420C-A12E-13265F2A38F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67FD41A-6DCF-44CB-AC30-BF1E98157A8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BB5EC1C-A846-46A9-852A-3E7727104CA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EC852DD-8DE4-4F6D-A17F-ACD255EDC7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2ACDD12-AFCD-47CD-9D3B-385476D38C2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086FC98-9B1C-44DE-8743-88D7F94B8A4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944485-F67B-488F-ABB1-FD6B966E2EC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E45C040-E0E1-488C-A3C5-8F772F6443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19A8CCB-3F10-4282-9F58-37B76D0C7E1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C76714C-3977-4C69-AE92-49A321B6983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1188CBF-B6E5-48C2-B637-88AC971D619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EB52393-9264-4524-8CA2-0398DCF6A7F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42AEC16-26CF-4100-93B3-6C377E66468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0720285-D8C0-4233-B5E0-A1C8C8EA114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93645B3-1F28-4D94-8BE5-7830C21CA69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947F400-BECB-48A9-9D52-B77693EFA60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ABB2EB6-755B-4155-ADA4-913F8DECA1E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C6B60C0-B9A4-4E75-A97F-CB9F670E642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D0D9A0E-571E-4224-AE6E-EC8EB7F1B6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D2FEA49-1120-4492-83BA-7B30048EF86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033C23D-8D88-4A04-9798-55958AD949C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AE95E6E-F0F7-4405-9C86-82089DBE21D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8A066C6-681F-4FBF-8F0D-79EB080BE49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B0F83CC-02C0-48B1-A30D-EDBC9D08BC4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387ACA8-FE6D-4417-9DD2-7536E7A9CDA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27DAF36-9178-4D0A-BC49-0687B171165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0DCAAA8-220C-4776-BBB9-AF069D46D11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FA70416-9FCF-4CF3-B76A-A84493D47EE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E7D5B54-E4A7-44E7-BF31-33A2A9194ED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47B3223-327D-4E53-B7EB-AA27A1C05A9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F10DDC3-397A-40F7-B869-5D02102331A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BAF9133-BE70-4F87-BC2F-B9F3BC2C174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3478808-B8F6-46D3-99BE-7C275CAC8EE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CD26D82-5FFB-46FF-B607-F705B7E689F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155325B-F536-484B-AE73-0A61CE9BBFC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A30DABE-10E8-475C-818F-220316EDB24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E047AB7-C9A1-4A9C-9BEB-24CCDD950E0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6F65A2E-16CB-4A9B-9B06-3E45D73914A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7090796-6741-4B60-9B6E-D357E32B0CC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F84955F-BA49-4850-A1CD-2AD89E56F79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348F223-625D-4EB2-BA44-888992F4811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6429F36-2D5F-4F57-A4F3-D9C7FB523F9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41C5632-935F-4DC5-B635-03FB5770300B}"/>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E7B32E61-98F0-487F-9942-F0A89F5965A9}"/>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64F0F743-B324-4CCC-905E-522967A3A918}"/>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2A177B8E-C6D1-48DE-B7BA-C1F35B3996F4}"/>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5B67CDDA-F43A-46E3-8CCA-912FEDA23A22}"/>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D26AAEB8-44A1-41CD-833C-D7EA3DB8FDA8}"/>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64B7D58E-8BA4-455F-8CDE-E679AA81C1F5}"/>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F08EA488-F1AA-4AFE-BB2D-A2E4A48E0D79}"/>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CF12794B-B46A-4488-B9B7-DDD1233AC01A}"/>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5F07FB1D-54A1-4E90-9AC3-907FE8BAF8EF}"/>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A7AFB992-66EA-4940-9487-F78424C4AC7B}"/>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788EACB-BC7C-4DD5-80B8-A957E11F2C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6074555-EB5D-4697-B511-05833C770A5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FDFC49C-54A8-40FB-BEC8-843D4668F21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D699542-85C5-495A-9B56-3B9D63FE733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9B18B1C-2B7D-4AC9-8EB5-7446F5739DB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4" name="楕円 73">
          <a:extLst>
            <a:ext uri="{FF2B5EF4-FFF2-40B4-BE49-F238E27FC236}">
              <a16:creationId xmlns:a16="http://schemas.microsoft.com/office/drawing/2014/main" id="{CBAED7AE-9CD0-489F-9813-32E6AD10333E}"/>
            </a:ext>
          </a:extLst>
        </xdr:cNvPr>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162577</xdr:rowOff>
    </xdr:from>
    <xdr:ext cx="405111" cy="259045"/>
    <xdr:sp macro="" textlink="">
      <xdr:nvSpPr>
        <xdr:cNvPr id="75" name="【道路】&#10;有形固定資産減価償却率該当値テキスト">
          <a:extLst>
            <a:ext uri="{FF2B5EF4-FFF2-40B4-BE49-F238E27FC236}">
              <a16:creationId xmlns:a16="http://schemas.microsoft.com/office/drawing/2014/main" id="{CD42FF44-3389-45E0-904D-4190D3C25BAD}"/>
            </a:ext>
          </a:extLst>
        </xdr:cNvPr>
        <xdr:cNvSpPr txBox="1"/>
      </xdr:nvSpPr>
      <xdr:spPr>
        <a:xfrm>
          <a:off x="4673600"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131536</xdr:rowOff>
    </xdr:from>
    <xdr:to>
      <xdr:col>20</xdr:col>
      <xdr:colOff>38100</xdr:colOff>
      <xdr:row>38</xdr:row>
      <xdr:rowOff>61686</xdr:rowOff>
    </xdr:to>
    <xdr:sp macro="" textlink="">
      <xdr:nvSpPr>
        <xdr:cNvPr id="76" name="楕円 75">
          <a:extLst>
            <a:ext uri="{FF2B5EF4-FFF2-40B4-BE49-F238E27FC236}">
              <a16:creationId xmlns:a16="http://schemas.microsoft.com/office/drawing/2014/main" id="{0E09819F-4FC5-42F9-9A1B-1B7D0F5969D9}"/>
            </a:ext>
          </a:extLst>
        </xdr:cNvPr>
        <xdr:cNvSpPr/>
      </xdr:nvSpPr>
      <xdr:spPr>
        <a:xfrm>
          <a:off x="3746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10885</xdr:rowOff>
    </xdr:from>
    <xdr:to>
      <xdr:col>24</xdr:col>
      <xdr:colOff>63500</xdr:colOff>
      <xdr:row>38</xdr:row>
      <xdr:rowOff>19050</xdr:rowOff>
    </xdr:to>
    <xdr:cxnSp macro="">
      <xdr:nvCxnSpPr>
        <xdr:cNvPr id="77" name="直線コネクタ 76">
          <a:extLst>
            <a:ext uri="{FF2B5EF4-FFF2-40B4-BE49-F238E27FC236}">
              <a16:creationId xmlns:a16="http://schemas.microsoft.com/office/drawing/2014/main" id="{EAE0FAD7-FE2B-4E8B-A4A2-B62B06AEE389}"/>
            </a:ext>
          </a:extLst>
        </xdr:cNvPr>
        <xdr:cNvCxnSpPr/>
      </xdr:nvCxnSpPr>
      <xdr:spPr>
        <a:xfrm>
          <a:off x="3797300" y="6525985"/>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a:extLst>
            <a:ext uri="{FF2B5EF4-FFF2-40B4-BE49-F238E27FC236}">
              <a16:creationId xmlns:a16="http://schemas.microsoft.com/office/drawing/2014/main" id="{3C322BF0-027F-47B8-A43E-0D4224AAAF15}"/>
            </a:ext>
          </a:extLst>
        </xdr:cNvPr>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10885</xdr:rowOff>
    </xdr:to>
    <xdr:cxnSp macro="">
      <xdr:nvCxnSpPr>
        <xdr:cNvPr id="79" name="直線コネクタ 78">
          <a:extLst>
            <a:ext uri="{FF2B5EF4-FFF2-40B4-BE49-F238E27FC236}">
              <a16:creationId xmlns:a16="http://schemas.microsoft.com/office/drawing/2014/main" id="{5CCB4896-B4E6-4642-B8EB-F38EB5FAE1D9}"/>
            </a:ext>
          </a:extLst>
        </xdr:cNvPr>
        <xdr:cNvCxnSpPr/>
      </xdr:nvCxnSpPr>
      <xdr:spPr>
        <a:xfrm>
          <a:off x="2908300" y="6509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87449</xdr:rowOff>
    </xdr:from>
    <xdr:to>
      <xdr:col>10</xdr:col>
      <xdr:colOff>165100</xdr:colOff>
      <xdr:row>38</xdr:row>
      <xdr:rowOff>17599</xdr:rowOff>
    </xdr:to>
    <xdr:sp macro="" textlink="">
      <xdr:nvSpPr>
        <xdr:cNvPr id="80" name="楕円 79">
          <a:extLst>
            <a:ext uri="{FF2B5EF4-FFF2-40B4-BE49-F238E27FC236}">
              <a16:creationId xmlns:a16="http://schemas.microsoft.com/office/drawing/2014/main" id="{F966D95A-B542-4F06-9F78-BB0ADAAC41E4}"/>
            </a:ext>
          </a:extLst>
        </xdr:cNvPr>
        <xdr:cNvSpPr/>
      </xdr:nvSpPr>
      <xdr:spPr>
        <a:xfrm>
          <a:off x="1968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138249</xdr:rowOff>
    </xdr:from>
    <xdr:to>
      <xdr:col>15</xdr:col>
      <xdr:colOff>50800</xdr:colOff>
      <xdr:row>37</xdr:row>
      <xdr:rowOff>166007</xdr:rowOff>
    </xdr:to>
    <xdr:cxnSp macro="">
      <xdr:nvCxnSpPr>
        <xdr:cNvPr id="81" name="直線コネクタ 80">
          <a:extLst>
            <a:ext uri="{FF2B5EF4-FFF2-40B4-BE49-F238E27FC236}">
              <a16:creationId xmlns:a16="http://schemas.microsoft.com/office/drawing/2014/main" id="{68532101-C010-4FAE-A92F-95F2ABEE408E}"/>
            </a:ext>
          </a:extLst>
        </xdr:cNvPr>
        <xdr:cNvCxnSpPr/>
      </xdr:nvCxnSpPr>
      <xdr:spPr>
        <a:xfrm>
          <a:off x="2019300" y="64818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121739</xdr:rowOff>
    </xdr:from>
    <xdr:to>
      <xdr:col>6</xdr:col>
      <xdr:colOff>38100</xdr:colOff>
      <xdr:row>38</xdr:row>
      <xdr:rowOff>51888</xdr:rowOff>
    </xdr:to>
    <xdr:sp macro="" textlink="">
      <xdr:nvSpPr>
        <xdr:cNvPr id="82" name="楕円 81">
          <a:extLst>
            <a:ext uri="{FF2B5EF4-FFF2-40B4-BE49-F238E27FC236}">
              <a16:creationId xmlns:a16="http://schemas.microsoft.com/office/drawing/2014/main" id="{C4B3CB8D-A1B2-4C74-BD43-A4C9D79CED20}"/>
            </a:ext>
          </a:extLst>
        </xdr:cNvPr>
        <xdr:cNvSpPr/>
      </xdr:nvSpPr>
      <xdr:spPr>
        <a:xfrm>
          <a:off x="1079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138249</xdr:rowOff>
    </xdr:from>
    <xdr:to>
      <xdr:col>10</xdr:col>
      <xdr:colOff>114300</xdr:colOff>
      <xdr:row>38</xdr:row>
      <xdr:rowOff>1088</xdr:rowOff>
    </xdr:to>
    <xdr:cxnSp macro="">
      <xdr:nvCxnSpPr>
        <xdr:cNvPr id="83" name="直線コネクタ 82">
          <a:extLst>
            <a:ext uri="{FF2B5EF4-FFF2-40B4-BE49-F238E27FC236}">
              <a16:creationId xmlns:a16="http://schemas.microsoft.com/office/drawing/2014/main" id="{4EBDA92F-308B-48F4-AC2F-6E26AA001062}"/>
            </a:ext>
          </a:extLst>
        </xdr:cNvPr>
        <xdr:cNvCxnSpPr/>
      </xdr:nvCxnSpPr>
      <xdr:spPr>
        <a:xfrm flipV="1">
          <a:off x="1130300" y="64818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F4BFA331-DE60-4DEB-BDF2-87D21E560C15}"/>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FA0574AA-9CE6-42FE-8D94-2045A7C04743}"/>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7B9F7046-AD65-4831-A5A2-DC513530971A}"/>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92D7B241-3009-4F49-ADDB-46F7668315B0}"/>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78213</xdr:rowOff>
    </xdr:from>
    <xdr:ext cx="405111" cy="259045"/>
    <xdr:sp macro="" textlink="">
      <xdr:nvSpPr>
        <xdr:cNvPr id="88" name="n_1mainValue【道路】&#10;有形固定資産減価償却率">
          <a:extLst>
            <a:ext uri="{FF2B5EF4-FFF2-40B4-BE49-F238E27FC236}">
              <a16:creationId xmlns:a16="http://schemas.microsoft.com/office/drawing/2014/main" id="{55819E73-0E70-4C0D-A7F7-834D4639DF38}"/>
            </a:ext>
          </a:extLst>
        </xdr:cNvPr>
        <xdr:cNvSpPr txBox="1"/>
      </xdr:nvSpPr>
      <xdr:spPr>
        <a:xfrm>
          <a:off x="35820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9" name="n_2mainValue【道路】&#10;有形固定資産減価償却率">
          <a:extLst>
            <a:ext uri="{FF2B5EF4-FFF2-40B4-BE49-F238E27FC236}">
              <a16:creationId xmlns:a16="http://schemas.microsoft.com/office/drawing/2014/main" id="{4E3545D7-4B89-437F-9A86-5EB32DD0A2D8}"/>
            </a:ext>
          </a:extLst>
        </xdr:cNvPr>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90" name="n_3mainValue【道路】&#10;有形固定資産減価償却率">
          <a:extLst>
            <a:ext uri="{FF2B5EF4-FFF2-40B4-BE49-F238E27FC236}">
              <a16:creationId xmlns:a16="http://schemas.microsoft.com/office/drawing/2014/main" id="{9AA58FC5-0D7C-4745-AF64-60E84185FB9C}"/>
            </a:ext>
          </a:extLst>
        </xdr:cNvPr>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68416</xdr:rowOff>
    </xdr:from>
    <xdr:ext cx="405111" cy="259045"/>
    <xdr:sp macro="" textlink="">
      <xdr:nvSpPr>
        <xdr:cNvPr id="91" name="n_4mainValue【道路】&#10;有形固定資産減価償却率">
          <a:extLst>
            <a:ext uri="{FF2B5EF4-FFF2-40B4-BE49-F238E27FC236}">
              <a16:creationId xmlns:a16="http://schemas.microsoft.com/office/drawing/2014/main" id="{F783BF68-C060-4912-8C84-92A38CDC01C6}"/>
            </a:ext>
          </a:extLst>
        </xdr:cNvPr>
        <xdr:cNvSpPr txBox="1"/>
      </xdr:nvSpPr>
      <xdr:spPr>
        <a:xfrm>
          <a:off x="927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3F2E8E6-868B-4189-91D4-4F5B73CDD8E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CB260D4-A11E-4D9C-AA49-786118A3C38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3E35AB0-8E42-4C41-A564-9C99E05EA0F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4F3A135-432C-4D8C-8CBD-A0E4B772B3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26770F0-C2FF-4826-9879-BB06BCC0065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D826DDA-A4C5-4EA0-BC14-1C505A56D5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5835878-C4E8-45E1-9745-39E01C3E620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87C3F8C-AE29-4EB0-9975-45BA7D0E51A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1770E058-0163-4644-B06E-FD61F0C2C97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80428E0-0500-4515-A33D-38C20F61BF5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EC84FED-F52E-4DE9-8F94-4C75950DC07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9DBBD06-A699-4E19-9426-B4BD542D890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58005B2-A212-4F7E-B470-DDE6938D870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BD5EAAF1-1EDA-4D96-ACC3-57EAFD961C3C}"/>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27A7F1A-D8D4-4241-9B43-EB7173322F7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ED0CDD86-C5DD-4358-830A-C4DA395FACC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2F68381-AE5A-46DB-8538-6564AA077B1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8FA7D37F-FCE6-48DF-9E8A-8B399F3FEC9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3E44420-1E7B-4E35-A9D6-232706BC3E4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AF80722A-2DD0-4930-ACB0-FB3969C38D9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2B78CD0-4AC8-4733-B653-B4FEE4CA295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6961A9D4-83A6-4DF7-8E2F-C6D356E7AEA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7AA01053-5088-48A9-9A8D-5189B88AE63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2F08EDE6-84FC-46D3-AB60-15FBBB3F29CC}"/>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4FE8A399-426E-4B26-8BF8-155131BE821E}"/>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8C0DE23E-7988-4974-8BDE-4D6BE0B82801}"/>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AAD4A525-57B2-46E2-B5AB-1C3758C07FAA}"/>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55B44082-289E-4411-9518-0CC63D429612}"/>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9CA73FB1-5542-43DE-8BCE-D07397A2C633}"/>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1044369F-DBD9-4232-85D9-EE9DBD440FC4}"/>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693327F9-3629-445C-80BF-60CB4F3700A2}"/>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EB1C3C5A-5325-4130-AF15-2B0074CA9613}"/>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4C302F2E-5FD4-4BF9-90BA-F9895710C7B1}"/>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7AB8290D-054A-4ED1-94F7-5BD6AE60D4F9}"/>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3F3FAF4-2730-4D5F-AEDC-FF4724C96D8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9AB732C-4E80-425E-92C8-96DA20E61B9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3D1834E-B35A-4B2E-8CD8-6914C08E19C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DC5A47A-5435-4DFE-854E-6D42D257510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635B760-673C-4266-8B88-AB91FDA66D1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132526</xdr:rowOff>
    </xdr:from>
    <xdr:to>
      <xdr:col>55</xdr:col>
      <xdr:colOff>50800</xdr:colOff>
      <xdr:row>41</xdr:row>
      <xdr:rowOff>62676</xdr:rowOff>
    </xdr:to>
    <xdr:sp macro="" textlink="">
      <xdr:nvSpPr>
        <xdr:cNvPr id="131" name="楕円 130">
          <a:extLst>
            <a:ext uri="{FF2B5EF4-FFF2-40B4-BE49-F238E27FC236}">
              <a16:creationId xmlns:a16="http://schemas.microsoft.com/office/drawing/2014/main" id="{5C94805D-C885-4E00-8D7B-E2609D0C2A07}"/>
            </a:ext>
          </a:extLst>
        </xdr:cNvPr>
        <xdr:cNvSpPr/>
      </xdr:nvSpPr>
      <xdr:spPr>
        <a:xfrm>
          <a:off x="10426700" y="699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155403</xdr:rowOff>
    </xdr:from>
    <xdr:ext cx="599010" cy="259045"/>
    <xdr:sp macro="" textlink="">
      <xdr:nvSpPr>
        <xdr:cNvPr id="132" name="【道路】&#10;一人当たり延長該当値テキスト">
          <a:extLst>
            <a:ext uri="{FF2B5EF4-FFF2-40B4-BE49-F238E27FC236}">
              <a16:creationId xmlns:a16="http://schemas.microsoft.com/office/drawing/2014/main" id="{39AECC31-68E2-4050-AE10-BBB0525E84ED}"/>
            </a:ext>
          </a:extLst>
        </xdr:cNvPr>
        <xdr:cNvSpPr txBox="1"/>
      </xdr:nvSpPr>
      <xdr:spPr>
        <a:xfrm>
          <a:off x="10515600" y="684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134122</xdr:rowOff>
    </xdr:from>
    <xdr:to>
      <xdr:col>50</xdr:col>
      <xdr:colOff>165100</xdr:colOff>
      <xdr:row>41</xdr:row>
      <xdr:rowOff>64272</xdr:rowOff>
    </xdr:to>
    <xdr:sp macro="" textlink="">
      <xdr:nvSpPr>
        <xdr:cNvPr id="133" name="楕円 132">
          <a:extLst>
            <a:ext uri="{FF2B5EF4-FFF2-40B4-BE49-F238E27FC236}">
              <a16:creationId xmlns:a16="http://schemas.microsoft.com/office/drawing/2014/main" id="{BC4C1262-5A61-4CF9-AF18-0A16C8A16441}"/>
            </a:ext>
          </a:extLst>
        </xdr:cNvPr>
        <xdr:cNvSpPr/>
      </xdr:nvSpPr>
      <xdr:spPr>
        <a:xfrm>
          <a:off x="9588500" y="699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11876</xdr:rowOff>
    </xdr:from>
    <xdr:to>
      <xdr:col>55</xdr:col>
      <xdr:colOff>0</xdr:colOff>
      <xdr:row>41</xdr:row>
      <xdr:rowOff>13472</xdr:rowOff>
    </xdr:to>
    <xdr:cxnSp macro="">
      <xdr:nvCxnSpPr>
        <xdr:cNvPr id="134" name="直線コネクタ 133">
          <a:extLst>
            <a:ext uri="{FF2B5EF4-FFF2-40B4-BE49-F238E27FC236}">
              <a16:creationId xmlns:a16="http://schemas.microsoft.com/office/drawing/2014/main" id="{0ADA17B6-DC61-4D70-90A2-19626A4AC7CA}"/>
            </a:ext>
          </a:extLst>
        </xdr:cNvPr>
        <xdr:cNvCxnSpPr/>
      </xdr:nvCxnSpPr>
      <xdr:spPr>
        <a:xfrm flipV="1">
          <a:off x="9639300" y="7041326"/>
          <a:ext cx="838200" cy="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139547</xdr:rowOff>
    </xdr:from>
    <xdr:to>
      <xdr:col>46</xdr:col>
      <xdr:colOff>38100</xdr:colOff>
      <xdr:row>41</xdr:row>
      <xdr:rowOff>69697</xdr:rowOff>
    </xdr:to>
    <xdr:sp macro="" textlink="">
      <xdr:nvSpPr>
        <xdr:cNvPr id="135" name="楕円 134">
          <a:extLst>
            <a:ext uri="{FF2B5EF4-FFF2-40B4-BE49-F238E27FC236}">
              <a16:creationId xmlns:a16="http://schemas.microsoft.com/office/drawing/2014/main" id="{8A8D21FE-9E53-49FE-84C4-EE253CC1C23C}"/>
            </a:ext>
          </a:extLst>
        </xdr:cNvPr>
        <xdr:cNvSpPr/>
      </xdr:nvSpPr>
      <xdr:spPr>
        <a:xfrm>
          <a:off x="8699500" y="69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13472</xdr:rowOff>
    </xdr:from>
    <xdr:to>
      <xdr:col>50</xdr:col>
      <xdr:colOff>114300</xdr:colOff>
      <xdr:row>41</xdr:row>
      <xdr:rowOff>18897</xdr:rowOff>
    </xdr:to>
    <xdr:cxnSp macro="">
      <xdr:nvCxnSpPr>
        <xdr:cNvPr id="136" name="直線コネクタ 135">
          <a:extLst>
            <a:ext uri="{FF2B5EF4-FFF2-40B4-BE49-F238E27FC236}">
              <a16:creationId xmlns:a16="http://schemas.microsoft.com/office/drawing/2014/main" id="{68726AAB-ED88-49FF-A000-14E36734D6EF}"/>
            </a:ext>
          </a:extLst>
        </xdr:cNvPr>
        <xdr:cNvCxnSpPr/>
      </xdr:nvCxnSpPr>
      <xdr:spPr>
        <a:xfrm flipV="1">
          <a:off x="8750300" y="7042922"/>
          <a:ext cx="889000" cy="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154908</xdr:rowOff>
    </xdr:from>
    <xdr:to>
      <xdr:col>41</xdr:col>
      <xdr:colOff>101600</xdr:colOff>
      <xdr:row>41</xdr:row>
      <xdr:rowOff>85058</xdr:rowOff>
    </xdr:to>
    <xdr:sp macro="" textlink="">
      <xdr:nvSpPr>
        <xdr:cNvPr id="137" name="楕円 136">
          <a:extLst>
            <a:ext uri="{FF2B5EF4-FFF2-40B4-BE49-F238E27FC236}">
              <a16:creationId xmlns:a16="http://schemas.microsoft.com/office/drawing/2014/main" id="{02EE996D-FB3C-499C-93D3-56BC885E73AF}"/>
            </a:ext>
          </a:extLst>
        </xdr:cNvPr>
        <xdr:cNvSpPr/>
      </xdr:nvSpPr>
      <xdr:spPr>
        <a:xfrm>
          <a:off x="7810500" y="70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18897</xdr:rowOff>
    </xdr:from>
    <xdr:to>
      <xdr:col>45</xdr:col>
      <xdr:colOff>177800</xdr:colOff>
      <xdr:row>41</xdr:row>
      <xdr:rowOff>34258</xdr:rowOff>
    </xdr:to>
    <xdr:cxnSp macro="">
      <xdr:nvCxnSpPr>
        <xdr:cNvPr id="138" name="直線コネクタ 137">
          <a:extLst>
            <a:ext uri="{FF2B5EF4-FFF2-40B4-BE49-F238E27FC236}">
              <a16:creationId xmlns:a16="http://schemas.microsoft.com/office/drawing/2014/main" id="{929AE4DA-64B1-4425-A4F9-9033B210BDB4}"/>
            </a:ext>
          </a:extLst>
        </xdr:cNvPr>
        <xdr:cNvCxnSpPr/>
      </xdr:nvCxnSpPr>
      <xdr:spPr>
        <a:xfrm flipV="1">
          <a:off x="7861300" y="7048347"/>
          <a:ext cx="889000" cy="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157477</xdr:rowOff>
    </xdr:from>
    <xdr:to>
      <xdr:col>36</xdr:col>
      <xdr:colOff>165100</xdr:colOff>
      <xdr:row>41</xdr:row>
      <xdr:rowOff>87627</xdr:rowOff>
    </xdr:to>
    <xdr:sp macro="" textlink="">
      <xdr:nvSpPr>
        <xdr:cNvPr id="139" name="楕円 138">
          <a:extLst>
            <a:ext uri="{FF2B5EF4-FFF2-40B4-BE49-F238E27FC236}">
              <a16:creationId xmlns:a16="http://schemas.microsoft.com/office/drawing/2014/main" id="{3F50DF6D-44C2-44A7-BF48-A4A6C7522757}"/>
            </a:ext>
          </a:extLst>
        </xdr:cNvPr>
        <xdr:cNvSpPr/>
      </xdr:nvSpPr>
      <xdr:spPr>
        <a:xfrm>
          <a:off x="6921500" y="70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34258</xdr:rowOff>
    </xdr:from>
    <xdr:to>
      <xdr:col>41</xdr:col>
      <xdr:colOff>50800</xdr:colOff>
      <xdr:row>41</xdr:row>
      <xdr:rowOff>36827</xdr:rowOff>
    </xdr:to>
    <xdr:cxnSp macro="">
      <xdr:nvCxnSpPr>
        <xdr:cNvPr id="140" name="直線コネクタ 139">
          <a:extLst>
            <a:ext uri="{FF2B5EF4-FFF2-40B4-BE49-F238E27FC236}">
              <a16:creationId xmlns:a16="http://schemas.microsoft.com/office/drawing/2014/main" id="{593A7F05-B791-4766-9BBD-B63BECDF3A9C}"/>
            </a:ext>
          </a:extLst>
        </xdr:cNvPr>
        <xdr:cNvCxnSpPr/>
      </xdr:nvCxnSpPr>
      <xdr:spPr>
        <a:xfrm flipV="1">
          <a:off x="6972300" y="7063708"/>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43D154A6-708A-4611-A2E5-C63D90F5A7A4}"/>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9FD0F1B0-FB67-4F05-BE59-017638C7BD05}"/>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0C29D3F1-E22B-4F68-B697-9FB12AFD3F9F}"/>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CDA78D28-2F07-4542-9FA7-0A84EB90F40B}"/>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80799</xdr:rowOff>
    </xdr:from>
    <xdr:ext cx="599010" cy="259045"/>
    <xdr:sp macro="" textlink="">
      <xdr:nvSpPr>
        <xdr:cNvPr id="145" name="n_1mainValue【道路】&#10;一人当たり延長">
          <a:extLst>
            <a:ext uri="{FF2B5EF4-FFF2-40B4-BE49-F238E27FC236}">
              <a16:creationId xmlns:a16="http://schemas.microsoft.com/office/drawing/2014/main" id="{E0B2D0AE-4A99-4950-92AB-EBF59B4734BB}"/>
            </a:ext>
          </a:extLst>
        </xdr:cNvPr>
        <xdr:cNvSpPr txBox="1"/>
      </xdr:nvSpPr>
      <xdr:spPr>
        <a:xfrm>
          <a:off x="9327094" y="676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86224</xdr:rowOff>
    </xdr:from>
    <xdr:ext cx="599010" cy="259045"/>
    <xdr:sp macro="" textlink="">
      <xdr:nvSpPr>
        <xdr:cNvPr id="146" name="n_2mainValue【道路】&#10;一人当たり延長">
          <a:extLst>
            <a:ext uri="{FF2B5EF4-FFF2-40B4-BE49-F238E27FC236}">
              <a16:creationId xmlns:a16="http://schemas.microsoft.com/office/drawing/2014/main" id="{E66EC246-B5D8-4B89-B561-A87DD5BBCCE2}"/>
            </a:ext>
          </a:extLst>
        </xdr:cNvPr>
        <xdr:cNvSpPr txBox="1"/>
      </xdr:nvSpPr>
      <xdr:spPr>
        <a:xfrm>
          <a:off x="8450794" y="677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101585</xdr:rowOff>
    </xdr:from>
    <xdr:ext cx="534377" cy="259045"/>
    <xdr:sp macro="" textlink="">
      <xdr:nvSpPr>
        <xdr:cNvPr id="147" name="n_3mainValue【道路】&#10;一人当たり延長">
          <a:extLst>
            <a:ext uri="{FF2B5EF4-FFF2-40B4-BE49-F238E27FC236}">
              <a16:creationId xmlns:a16="http://schemas.microsoft.com/office/drawing/2014/main" id="{7D5A07A5-1A45-43C9-99CE-2436B233182F}"/>
            </a:ext>
          </a:extLst>
        </xdr:cNvPr>
        <xdr:cNvSpPr txBox="1"/>
      </xdr:nvSpPr>
      <xdr:spPr>
        <a:xfrm>
          <a:off x="7594111" y="678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104154</xdr:rowOff>
    </xdr:from>
    <xdr:ext cx="534377" cy="259045"/>
    <xdr:sp macro="" textlink="">
      <xdr:nvSpPr>
        <xdr:cNvPr id="148" name="n_4mainValue【道路】&#10;一人当たり延長">
          <a:extLst>
            <a:ext uri="{FF2B5EF4-FFF2-40B4-BE49-F238E27FC236}">
              <a16:creationId xmlns:a16="http://schemas.microsoft.com/office/drawing/2014/main" id="{164FAE79-9F62-4587-901E-4FE0D67E9EA9}"/>
            </a:ext>
          </a:extLst>
        </xdr:cNvPr>
        <xdr:cNvSpPr txBox="1"/>
      </xdr:nvSpPr>
      <xdr:spPr>
        <a:xfrm>
          <a:off x="6705111" y="679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1B69A13-3160-4A6A-AA1C-4B95C3086A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DA166A7-7408-4150-9BAA-2524AE12BC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8DBB28E-7DA2-4D57-A165-476830F4B88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EBE8223-1186-4A0F-BAE0-D45BF4BDA73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A292B70-858C-4F41-9657-824B0561EE4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03D7B6B-68AC-4962-9972-33D27D54033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A8F4BA9-8321-4C68-809A-1CD015D25B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EE04B53-7C18-481F-B5FD-2E37C907A87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CDEC47E-F08E-420C-BAD9-1E678FF92C7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512D5FE-BE6B-4821-A12F-86F53CD6CE8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5F63BF8-0791-4C20-B885-23B3091AEEE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B7B87FF-1268-4D05-8293-994D32605EC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C0FAEE6-269A-4D5E-8035-2324842BA17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1A3C7B36-F29F-45A6-9A60-A24DEBD4448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49E1DA6-E5FA-46D1-A697-13FEC8171F0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D49E10E-63D7-4C4E-A1E4-AA125D26365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12B40E4-914D-49D4-AB47-6F8250F5356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C5A0E88-9E32-4BC9-A678-A271696073D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0D21330-4440-4A90-9C4F-F79C8AA56D1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20082E3-1EB8-452E-A469-F89EFD19934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D9FE642-AAAC-49A2-9BD6-DB109119F71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EE634AB-3991-4E50-A1F6-E3DE2BFFBE9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9F41AF1-40C6-4DE5-AB8A-6A96367AABC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45A5CA4-10C9-4ED4-88C2-D7A0D96E6B8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D5FA7FE5-523A-47EC-B90D-3ABF91DBB7A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B4F82673-F9D6-406A-931A-55EDB45EB954}"/>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E3F05AD9-B9B7-4275-8FEE-1907695CA74D}"/>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7E76143C-8BE6-4362-A18E-DDC7A9F8AE0A}"/>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E4B92D2-2407-4C2A-926D-6BC78A29BC93}"/>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B879D13C-D0A8-42BD-9B5E-DE2C84BBFB7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152B3864-724A-4BD2-8779-685A5A810603}"/>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40DCAE3C-6C41-450B-9771-FA0361EC31EB}"/>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920195F0-F65D-4F43-A934-FF935565E71B}"/>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C28A3447-B467-4388-9694-FA734567F02F}"/>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E14C0F59-557D-4ED8-904D-CC6EF024094A}"/>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DB966F20-6DB8-4864-9118-43480DB63604}"/>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7B3740B-48B9-45AA-963E-8090D45DF6A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AF2B9BB-446B-4CB4-9031-EDDA294ACFA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1F2F51A-6176-455D-9A49-5F3EBC4447D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07B0857-B028-453B-8DFB-08CA654BF0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20F3D75-B0A1-4D10-8AB1-3C7D6FF10A1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53703</xdr:rowOff>
    </xdr:from>
    <xdr:to>
      <xdr:col>24</xdr:col>
      <xdr:colOff>114300</xdr:colOff>
      <xdr:row>61</xdr:row>
      <xdr:rowOff>155303</xdr:rowOff>
    </xdr:to>
    <xdr:sp macro="" textlink="">
      <xdr:nvSpPr>
        <xdr:cNvPr id="190" name="楕円 189">
          <a:extLst>
            <a:ext uri="{FF2B5EF4-FFF2-40B4-BE49-F238E27FC236}">
              <a16:creationId xmlns:a16="http://schemas.microsoft.com/office/drawing/2014/main" id="{5BB6BBC9-7EB5-4466-BE22-45F0ADCC9AEB}"/>
            </a:ext>
          </a:extLst>
        </xdr:cNvPr>
        <xdr:cNvSpPr/>
      </xdr:nvSpPr>
      <xdr:spPr>
        <a:xfrm>
          <a:off x="45847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32130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50407C49-E622-4588-935E-65B0EA9E03BA}"/>
            </a:ext>
          </a:extLst>
        </xdr:cNvPr>
        <xdr:cNvSpPr txBox="1"/>
      </xdr:nvSpPr>
      <xdr:spPr>
        <a:xfrm>
          <a:off x="4673600"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32476</xdr:rowOff>
    </xdr:from>
    <xdr:to>
      <xdr:col>20</xdr:col>
      <xdr:colOff>38100</xdr:colOff>
      <xdr:row>61</xdr:row>
      <xdr:rowOff>134076</xdr:rowOff>
    </xdr:to>
    <xdr:sp macro="" textlink="">
      <xdr:nvSpPr>
        <xdr:cNvPr id="192" name="楕円 191">
          <a:extLst>
            <a:ext uri="{FF2B5EF4-FFF2-40B4-BE49-F238E27FC236}">
              <a16:creationId xmlns:a16="http://schemas.microsoft.com/office/drawing/2014/main" id="{3234009B-06D4-42CF-A4F8-02D15CE86280}"/>
            </a:ext>
          </a:extLst>
        </xdr:cNvPr>
        <xdr:cNvSpPr/>
      </xdr:nvSpPr>
      <xdr:spPr>
        <a:xfrm>
          <a:off x="3746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83276</xdr:rowOff>
    </xdr:from>
    <xdr:to>
      <xdr:col>24</xdr:col>
      <xdr:colOff>63500</xdr:colOff>
      <xdr:row>61</xdr:row>
      <xdr:rowOff>104503</xdr:rowOff>
    </xdr:to>
    <xdr:cxnSp macro="">
      <xdr:nvCxnSpPr>
        <xdr:cNvPr id="193" name="直線コネクタ 192">
          <a:extLst>
            <a:ext uri="{FF2B5EF4-FFF2-40B4-BE49-F238E27FC236}">
              <a16:creationId xmlns:a16="http://schemas.microsoft.com/office/drawing/2014/main" id="{3CA64ACA-81E9-4061-B71E-71637976FD39}"/>
            </a:ext>
          </a:extLst>
        </xdr:cNvPr>
        <xdr:cNvCxnSpPr/>
      </xdr:nvCxnSpPr>
      <xdr:spPr>
        <a:xfrm>
          <a:off x="3797300" y="1054172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94" name="楕円 193">
          <a:extLst>
            <a:ext uri="{FF2B5EF4-FFF2-40B4-BE49-F238E27FC236}">
              <a16:creationId xmlns:a16="http://schemas.microsoft.com/office/drawing/2014/main" id="{D9028578-91C3-44E2-B9CA-A5974FB420AB}"/>
            </a:ext>
          </a:extLst>
        </xdr:cNvPr>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55517</xdr:rowOff>
    </xdr:from>
    <xdr:to>
      <xdr:col>19</xdr:col>
      <xdr:colOff>177800</xdr:colOff>
      <xdr:row>61</xdr:row>
      <xdr:rowOff>83276</xdr:rowOff>
    </xdr:to>
    <xdr:cxnSp macro="">
      <xdr:nvCxnSpPr>
        <xdr:cNvPr id="195" name="直線コネクタ 194">
          <a:extLst>
            <a:ext uri="{FF2B5EF4-FFF2-40B4-BE49-F238E27FC236}">
              <a16:creationId xmlns:a16="http://schemas.microsoft.com/office/drawing/2014/main" id="{8F09B2E7-C6AC-47F6-A3C8-EDF35848F396}"/>
            </a:ext>
          </a:extLst>
        </xdr:cNvPr>
        <xdr:cNvCxnSpPr/>
      </xdr:nvCxnSpPr>
      <xdr:spPr>
        <a:xfrm>
          <a:off x="2908300" y="105139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148409</xdr:rowOff>
    </xdr:from>
    <xdr:to>
      <xdr:col>10</xdr:col>
      <xdr:colOff>165100</xdr:colOff>
      <xdr:row>61</xdr:row>
      <xdr:rowOff>78559</xdr:rowOff>
    </xdr:to>
    <xdr:sp macro="" textlink="">
      <xdr:nvSpPr>
        <xdr:cNvPr id="196" name="楕円 195">
          <a:extLst>
            <a:ext uri="{FF2B5EF4-FFF2-40B4-BE49-F238E27FC236}">
              <a16:creationId xmlns:a16="http://schemas.microsoft.com/office/drawing/2014/main" id="{5DCEC858-FA89-4774-99A3-721E113CA5B4}"/>
            </a:ext>
          </a:extLst>
        </xdr:cNvPr>
        <xdr:cNvSpPr/>
      </xdr:nvSpPr>
      <xdr:spPr>
        <a:xfrm>
          <a:off x="1968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27759</xdr:rowOff>
    </xdr:from>
    <xdr:to>
      <xdr:col>15</xdr:col>
      <xdr:colOff>50800</xdr:colOff>
      <xdr:row>61</xdr:row>
      <xdr:rowOff>55517</xdr:rowOff>
    </xdr:to>
    <xdr:cxnSp macro="">
      <xdr:nvCxnSpPr>
        <xdr:cNvPr id="197" name="直線コネクタ 196">
          <a:extLst>
            <a:ext uri="{FF2B5EF4-FFF2-40B4-BE49-F238E27FC236}">
              <a16:creationId xmlns:a16="http://schemas.microsoft.com/office/drawing/2014/main" id="{D34D04D1-9EF4-47A8-ACFB-FC9EBE2FDB99}"/>
            </a:ext>
          </a:extLst>
        </xdr:cNvPr>
        <xdr:cNvCxnSpPr/>
      </xdr:nvCxnSpPr>
      <xdr:spPr>
        <a:xfrm>
          <a:off x="2019300" y="104862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132080</xdr:rowOff>
    </xdr:from>
    <xdr:to>
      <xdr:col>6</xdr:col>
      <xdr:colOff>38100</xdr:colOff>
      <xdr:row>61</xdr:row>
      <xdr:rowOff>62230</xdr:rowOff>
    </xdr:to>
    <xdr:sp macro="" textlink="">
      <xdr:nvSpPr>
        <xdr:cNvPr id="198" name="楕円 197">
          <a:extLst>
            <a:ext uri="{FF2B5EF4-FFF2-40B4-BE49-F238E27FC236}">
              <a16:creationId xmlns:a16="http://schemas.microsoft.com/office/drawing/2014/main" id="{7721844E-0CEF-4222-BF7F-D707D3E73EAE}"/>
            </a:ext>
          </a:extLst>
        </xdr:cNvPr>
        <xdr:cNvSpPr/>
      </xdr:nvSpPr>
      <xdr:spPr>
        <a:xfrm>
          <a:off x="107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xdr:rowOff>
    </xdr:from>
    <xdr:to>
      <xdr:col>10</xdr:col>
      <xdr:colOff>114300</xdr:colOff>
      <xdr:row>61</xdr:row>
      <xdr:rowOff>27759</xdr:rowOff>
    </xdr:to>
    <xdr:cxnSp macro="">
      <xdr:nvCxnSpPr>
        <xdr:cNvPr id="199" name="直線コネクタ 198">
          <a:extLst>
            <a:ext uri="{FF2B5EF4-FFF2-40B4-BE49-F238E27FC236}">
              <a16:creationId xmlns:a16="http://schemas.microsoft.com/office/drawing/2014/main" id="{9EA42931-6B40-47B6-9509-E156479ADF2B}"/>
            </a:ext>
          </a:extLst>
        </xdr:cNvPr>
        <xdr:cNvCxnSpPr/>
      </xdr:nvCxnSpPr>
      <xdr:spPr>
        <a:xfrm>
          <a:off x="1130300" y="1046988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526E18E0-0035-40B9-BD7B-17C6AA78DAAF}"/>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905C4870-9190-4B81-815C-BDE2A03A473D}"/>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A868756F-0D72-445D-9BE9-72523F416660}"/>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2DD8A9DF-AE1D-4162-9479-5E12B8698715}"/>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125203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D465F473-D6B0-4FFD-B421-DCE199BEF026}"/>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97444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220DAA28-B98A-4EBA-B8D4-602C63CCA88F}"/>
            </a:ext>
          </a:extLst>
        </xdr:cNvPr>
        <xdr:cNvSpPr txBox="1"/>
      </xdr:nvSpPr>
      <xdr:spPr>
        <a:xfrm>
          <a:off x="2705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69686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EDB22A3-693C-4B94-8CAA-2197AE35E538}"/>
            </a:ext>
          </a:extLst>
        </xdr:cNvPr>
        <xdr:cNvSpPr txBox="1"/>
      </xdr:nvSpPr>
      <xdr:spPr>
        <a:xfrm>
          <a:off x="1816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53357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DBF98714-CABF-4906-A6DC-738069715AA2}"/>
            </a:ext>
          </a:extLst>
        </xdr:cNvPr>
        <xdr:cNvSpPr txBox="1"/>
      </xdr:nvSpPr>
      <xdr:spPr>
        <a:xfrm>
          <a:off x="927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6DECECC-0697-4A07-B00B-1C57EDB5C90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843131F4-BC69-462B-A970-1A250FAAB34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350EEA2-F1AF-4B6B-B73B-FC6C5E631C3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24E4B52-2036-46E3-B70D-24EC0A881A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33D4611-69F0-47E7-8385-3294F448F3A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9FD52DC-E38F-4591-B1DA-C72C8383489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BE95BAA-5012-4822-92FA-B75D3CFFF3E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B4F1B3F-4072-4B87-A93F-481B805892B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F8E46E2-49CE-43CF-AF85-EA4D800A068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A33CC6D9-F2DF-4315-9EDE-3A04B75B8F7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CEE5810-5742-461F-99D3-DEDA147ED02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6B8308F1-AFAC-49E4-8D93-9479C6A3A6C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752535CD-A7FE-446F-8F1F-6C83B24AB73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BEB42D89-EC85-421B-AAD7-AECD2EF42FB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42821573-7DBC-46C8-B19A-91F24C6441E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5068032F-9F3E-4170-BC38-D70446962439}"/>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E44681FF-F9D6-475E-8AE5-8977A67854F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A3BD585-6843-4160-9F3A-76A555DE7FAF}"/>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C7AF1A33-C6B5-4076-AAD0-15C267BC2E1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9AA4F2A4-8D87-4D31-9DCB-68C6B32CB9A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222D7C-F57A-492C-9BA9-700BF644C75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2BE4A887-6F4F-41EF-B0EE-3934B67036D4}"/>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C2AD35D4-F979-4F75-AEF0-6A6173BFB9EE}"/>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F164FB46-565E-4C02-B149-1C1052F6C402}"/>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B4619FB2-E353-4FEC-9375-EAE83513D95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28F5A714-CF61-44ED-8B00-12DEA5689001}"/>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49E728D-6E2E-4279-B8BF-1BCA39878183}"/>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5E421A86-8C4B-49AD-8D20-1E5FF3A8762E}"/>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CF9097C6-9F1D-4B98-972D-084A84B11BB1}"/>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265F52BC-B218-4779-A2C6-A893F895763A}"/>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85A21742-9EC7-4737-8322-1F822BFDCDA2}"/>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63910114-31F9-4A26-85A6-25746ADE8BC8}"/>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C469E20-8B31-4FA0-B296-8732D936464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B32D398-9EE5-4D65-97DD-0E420A32936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4AC8C90-C459-4B36-A944-BEE11DF336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1441B4B-2CD2-4462-B2CD-678728FAF0C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7CE04D1-393C-442D-8E23-78AFB3DDCD7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1921</xdr:rowOff>
    </xdr:from>
    <xdr:to>
      <xdr:col>55</xdr:col>
      <xdr:colOff>50800</xdr:colOff>
      <xdr:row>63</xdr:row>
      <xdr:rowOff>103521</xdr:rowOff>
    </xdr:to>
    <xdr:sp macro="" textlink="">
      <xdr:nvSpPr>
        <xdr:cNvPr id="245" name="楕円 244">
          <a:extLst>
            <a:ext uri="{FF2B5EF4-FFF2-40B4-BE49-F238E27FC236}">
              <a16:creationId xmlns:a16="http://schemas.microsoft.com/office/drawing/2014/main" id="{9A80A02D-8F32-4EBC-90D9-7A06BE9FFF81}"/>
            </a:ext>
          </a:extLst>
        </xdr:cNvPr>
        <xdr:cNvSpPr/>
      </xdr:nvSpPr>
      <xdr:spPr>
        <a:xfrm>
          <a:off x="10426700" y="10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88298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CBD68093-099A-49B4-A425-197AFB1712F9}"/>
            </a:ext>
          </a:extLst>
        </xdr:cNvPr>
        <xdr:cNvSpPr txBox="1"/>
      </xdr:nvSpPr>
      <xdr:spPr>
        <a:xfrm>
          <a:off x="10515600" y="1071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875</xdr:rowOff>
    </xdr:from>
    <xdr:to>
      <xdr:col>50</xdr:col>
      <xdr:colOff>165100</xdr:colOff>
      <xdr:row>63</xdr:row>
      <xdr:rowOff>102475</xdr:rowOff>
    </xdr:to>
    <xdr:sp macro="" textlink="">
      <xdr:nvSpPr>
        <xdr:cNvPr id="247" name="楕円 246">
          <a:extLst>
            <a:ext uri="{FF2B5EF4-FFF2-40B4-BE49-F238E27FC236}">
              <a16:creationId xmlns:a16="http://schemas.microsoft.com/office/drawing/2014/main" id="{01CDDD29-6CC1-44CF-B6E7-1EA274B1FA37}"/>
            </a:ext>
          </a:extLst>
        </xdr:cNvPr>
        <xdr:cNvSpPr/>
      </xdr:nvSpPr>
      <xdr:spPr>
        <a:xfrm>
          <a:off x="9588500" y="108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51675</xdr:rowOff>
    </xdr:from>
    <xdr:to>
      <xdr:col>55</xdr:col>
      <xdr:colOff>0</xdr:colOff>
      <xdr:row>63</xdr:row>
      <xdr:rowOff>52721</xdr:rowOff>
    </xdr:to>
    <xdr:cxnSp macro="">
      <xdr:nvCxnSpPr>
        <xdr:cNvPr id="248" name="直線コネクタ 247">
          <a:extLst>
            <a:ext uri="{FF2B5EF4-FFF2-40B4-BE49-F238E27FC236}">
              <a16:creationId xmlns:a16="http://schemas.microsoft.com/office/drawing/2014/main" id="{1027C6AF-CE28-4880-8C63-EA14EB3FB1AF}"/>
            </a:ext>
          </a:extLst>
        </xdr:cNvPr>
        <xdr:cNvCxnSpPr/>
      </xdr:nvCxnSpPr>
      <xdr:spPr>
        <a:xfrm>
          <a:off x="9639300" y="10853025"/>
          <a:ext cx="8382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2877</xdr:rowOff>
    </xdr:from>
    <xdr:to>
      <xdr:col>46</xdr:col>
      <xdr:colOff>38100</xdr:colOff>
      <xdr:row>63</xdr:row>
      <xdr:rowOff>104477</xdr:rowOff>
    </xdr:to>
    <xdr:sp macro="" textlink="">
      <xdr:nvSpPr>
        <xdr:cNvPr id="249" name="楕円 248">
          <a:extLst>
            <a:ext uri="{FF2B5EF4-FFF2-40B4-BE49-F238E27FC236}">
              <a16:creationId xmlns:a16="http://schemas.microsoft.com/office/drawing/2014/main" id="{013617EE-51F8-4C6E-93A0-797007BF0701}"/>
            </a:ext>
          </a:extLst>
        </xdr:cNvPr>
        <xdr:cNvSpPr/>
      </xdr:nvSpPr>
      <xdr:spPr>
        <a:xfrm>
          <a:off x="8699500" y="108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51675</xdr:rowOff>
    </xdr:from>
    <xdr:to>
      <xdr:col>50</xdr:col>
      <xdr:colOff>114300</xdr:colOff>
      <xdr:row>63</xdr:row>
      <xdr:rowOff>53677</xdr:rowOff>
    </xdr:to>
    <xdr:cxnSp macro="">
      <xdr:nvCxnSpPr>
        <xdr:cNvPr id="250" name="直線コネクタ 249">
          <a:extLst>
            <a:ext uri="{FF2B5EF4-FFF2-40B4-BE49-F238E27FC236}">
              <a16:creationId xmlns:a16="http://schemas.microsoft.com/office/drawing/2014/main" id="{857E16C2-9623-4839-AD69-FFAD34F77B6A}"/>
            </a:ext>
          </a:extLst>
        </xdr:cNvPr>
        <xdr:cNvCxnSpPr/>
      </xdr:nvCxnSpPr>
      <xdr:spPr>
        <a:xfrm flipV="1">
          <a:off x="8750300" y="10853025"/>
          <a:ext cx="889000" cy="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5756</xdr:rowOff>
    </xdr:from>
    <xdr:to>
      <xdr:col>41</xdr:col>
      <xdr:colOff>101600</xdr:colOff>
      <xdr:row>63</xdr:row>
      <xdr:rowOff>107356</xdr:rowOff>
    </xdr:to>
    <xdr:sp macro="" textlink="">
      <xdr:nvSpPr>
        <xdr:cNvPr id="251" name="楕円 250">
          <a:extLst>
            <a:ext uri="{FF2B5EF4-FFF2-40B4-BE49-F238E27FC236}">
              <a16:creationId xmlns:a16="http://schemas.microsoft.com/office/drawing/2014/main" id="{4D457277-4E7B-4303-8259-1BF73022B658}"/>
            </a:ext>
          </a:extLst>
        </xdr:cNvPr>
        <xdr:cNvSpPr/>
      </xdr:nvSpPr>
      <xdr:spPr>
        <a:xfrm>
          <a:off x="7810500" y="108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53677</xdr:rowOff>
    </xdr:from>
    <xdr:to>
      <xdr:col>45</xdr:col>
      <xdr:colOff>177800</xdr:colOff>
      <xdr:row>63</xdr:row>
      <xdr:rowOff>56556</xdr:rowOff>
    </xdr:to>
    <xdr:cxnSp macro="">
      <xdr:nvCxnSpPr>
        <xdr:cNvPr id="252" name="直線コネクタ 251">
          <a:extLst>
            <a:ext uri="{FF2B5EF4-FFF2-40B4-BE49-F238E27FC236}">
              <a16:creationId xmlns:a16="http://schemas.microsoft.com/office/drawing/2014/main" id="{434F1136-6FC7-4155-B563-F6715D488EBB}"/>
            </a:ext>
          </a:extLst>
        </xdr:cNvPr>
        <xdr:cNvCxnSpPr/>
      </xdr:nvCxnSpPr>
      <xdr:spPr>
        <a:xfrm flipV="1">
          <a:off x="7861300" y="10855027"/>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8741</xdr:rowOff>
    </xdr:from>
    <xdr:to>
      <xdr:col>36</xdr:col>
      <xdr:colOff>165100</xdr:colOff>
      <xdr:row>63</xdr:row>
      <xdr:rowOff>110341</xdr:rowOff>
    </xdr:to>
    <xdr:sp macro="" textlink="">
      <xdr:nvSpPr>
        <xdr:cNvPr id="253" name="楕円 252">
          <a:extLst>
            <a:ext uri="{FF2B5EF4-FFF2-40B4-BE49-F238E27FC236}">
              <a16:creationId xmlns:a16="http://schemas.microsoft.com/office/drawing/2014/main" id="{24593ADD-7A7E-48B2-9943-25562C550451}"/>
            </a:ext>
          </a:extLst>
        </xdr:cNvPr>
        <xdr:cNvSpPr/>
      </xdr:nvSpPr>
      <xdr:spPr>
        <a:xfrm>
          <a:off x="6921500" y="1081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56556</xdr:rowOff>
    </xdr:from>
    <xdr:to>
      <xdr:col>41</xdr:col>
      <xdr:colOff>50800</xdr:colOff>
      <xdr:row>63</xdr:row>
      <xdr:rowOff>59541</xdr:rowOff>
    </xdr:to>
    <xdr:cxnSp macro="">
      <xdr:nvCxnSpPr>
        <xdr:cNvPr id="254" name="直線コネクタ 253">
          <a:extLst>
            <a:ext uri="{FF2B5EF4-FFF2-40B4-BE49-F238E27FC236}">
              <a16:creationId xmlns:a16="http://schemas.microsoft.com/office/drawing/2014/main" id="{7B091978-D5E5-46AD-AE07-92BEDFB5F0E6}"/>
            </a:ext>
          </a:extLst>
        </xdr:cNvPr>
        <xdr:cNvCxnSpPr/>
      </xdr:nvCxnSpPr>
      <xdr:spPr>
        <a:xfrm flipV="1">
          <a:off x="6972300" y="10857906"/>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EE955134-DCC9-491E-AD8D-84A842571C32}"/>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1E22CA19-4F06-4DE4-A2CB-22E47954CA08}"/>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82E09B7D-DB24-4ABD-8830-6E52548B3284}"/>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60BBDF46-31B8-4993-9BE0-A9FE8CF359DA}"/>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93602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648C40E8-31F2-4BE8-BFF0-BB94FACBE68D}"/>
            </a:ext>
          </a:extLst>
        </xdr:cNvPr>
        <xdr:cNvSpPr txBox="1"/>
      </xdr:nvSpPr>
      <xdr:spPr>
        <a:xfrm>
          <a:off x="9327095" y="1089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95604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E63BDE44-3A7C-444D-BC5D-B670BA4765F5}"/>
            </a:ext>
          </a:extLst>
        </xdr:cNvPr>
        <xdr:cNvSpPr txBox="1"/>
      </xdr:nvSpPr>
      <xdr:spPr>
        <a:xfrm>
          <a:off x="8450795" y="1089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98483</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6C4088CB-E94F-4132-B029-F433ED79F994}"/>
            </a:ext>
          </a:extLst>
        </xdr:cNvPr>
        <xdr:cNvSpPr txBox="1"/>
      </xdr:nvSpPr>
      <xdr:spPr>
        <a:xfrm>
          <a:off x="7561795" y="1089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101468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B11D984C-B761-4991-BDF6-4B9C4F0D3D6A}"/>
            </a:ext>
          </a:extLst>
        </xdr:cNvPr>
        <xdr:cNvSpPr txBox="1"/>
      </xdr:nvSpPr>
      <xdr:spPr>
        <a:xfrm>
          <a:off x="6672795" y="1090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B91096F0-AD5E-4953-A577-7C7DC1EBE72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5874BD20-FC36-4992-BEF4-253D1B47240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F4022112-4B06-47F6-996D-C900BC7E419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D6563D37-01DB-4676-977B-E5EC0B0A81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FAAAA50A-07E8-4ECE-BD17-C0D687467AF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C2A9D98B-EC2F-4AF2-9361-5099912A6B6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A26C705-7A6D-47E1-8E74-9EB6E08AE7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BC818207-151E-47C3-B52C-586A3900AB3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D1BEC46-FE47-4F31-8547-AE32D9C8FF0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9279B806-B0DE-4C39-8541-73C803A45DE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FBC1D35F-7FAC-4AD6-B339-BFDE1A3B867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9114FD0-3B5F-4CB9-9061-0D91F920692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F6987E4D-891D-46B0-B94C-375726ABD18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5DE1E0AF-A243-4F41-A2B0-8F04F3BD906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C0D02698-854F-40FF-9B23-F6FBD8BDCD3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99ED7B1D-75E4-4EDE-85D5-8A693F5C521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6B164F71-3C55-4629-90E3-BBC692DA760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CA5B312-4331-4FD0-8953-EC7E9899922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6C0046F3-A3E0-4CDA-84CF-EDFC5A3EF9C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2C6C8CBE-FC49-4355-80DC-FF35F840239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CD135B04-6248-4EC8-BB24-2100A814C9E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33358074-9F5C-495F-97B9-383FEFCC9A7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6E14EDEB-74AB-4537-A02C-1C19B5822AC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C44BB7F-C8CF-4F28-B66E-88E48531E7A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C78EF5BD-6E74-40E0-A171-3DB0D5CC83D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F11C8BB1-BF0F-4331-ABC3-5589104C46E5}"/>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19AFB942-A841-4197-BD1F-C200B562F2A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3EA74507-BAF6-4DB2-9686-74D4F6C0429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3CE9585E-C731-463D-9D57-DCA3A352EA72}"/>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31E1F97A-9EC1-42EC-8807-D4571C68DDF6}"/>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5866E940-5D1A-4710-85D2-B545DDD43712}"/>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79494E25-F068-4020-A8AA-807F154CE788}"/>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E898AFA4-896B-4D19-B2A3-C1AE49FC1932}"/>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5B206182-5D98-4296-B06C-95468FEC4C91}"/>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173FFB26-38FE-46B8-81BD-63AAD894A6EE}"/>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E5D0D886-0286-4A2D-B3C7-41ACEEC98587}"/>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743CF40-59C8-41F1-97CB-F7F29D15F05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921C43A-7C7A-42F8-BAD8-DA58F386813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86EE987-F91C-4518-A7A5-A694945F88D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3590EC6-67FD-4170-8B7D-16B258C1B15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8922AEA-35A7-47E1-9533-BA628FF285F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122827</xdr:rowOff>
    </xdr:from>
    <xdr:to>
      <xdr:col>24</xdr:col>
      <xdr:colOff>114300</xdr:colOff>
      <xdr:row>86</xdr:row>
      <xdr:rowOff>52977</xdr:rowOff>
    </xdr:to>
    <xdr:sp macro="" textlink="">
      <xdr:nvSpPr>
        <xdr:cNvPr id="304" name="楕円 303">
          <a:extLst>
            <a:ext uri="{FF2B5EF4-FFF2-40B4-BE49-F238E27FC236}">
              <a16:creationId xmlns:a16="http://schemas.microsoft.com/office/drawing/2014/main" id="{C2381AB0-EF8B-4BCE-AB0B-DAFE5BDDDA87}"/>
            </a:ext>
          </a:extLst>
        </xdr:cNvPr>
        <xdr:cNvSpPr/>
      </xdr:nvSpPr>
      <xdr:spPr>
        <a:xfrm>
          <a:off x="4584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101254</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3C09DB5B-3487-4DA4-AD4F-19A9A0284A20}"/>
            </a:ext>
          </a:extLst>
        </xdr:cNvPr>
        <xdr:cNvSpPr txBox="1"/>
      </xdr:nvSpPr>
      <xdr:spPr>
        <a:xfrm>
          <a:off x="4673600"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88537</xdr:rowOff>
    </xdr:from>
    <xdr:to>
      <xdr:col>20</xdr:col>
      <xdr:colOff>38100</xdr:colOff>
      <xdr:row>86</xdr:row>
      <xdr:rowOff>18687</xdr:rowOff>
    </xdr:to>
    <xdr:sp macro="" textlink="">
      <xdr:nvSpPr>
        <xdr:cNvPr id="306" name="楕円 305">
          <a:extLst>
            <a:ext uri="{FF2B5EF4-FFF2-40B4-BE49-F238E27FC236}">
              <a16:creationId xmlns:a16="http://schemas.microsoft.com/office/drawing/2014/main" id="{0F7CA404-A4FB-4B75-A7F4-B8DD16D64690}"/>
            </a:ext>
          </a:extLst>
        </xdr:cNvPr>
        <xdr:cNvSpPr/>
      </xdr:nvSpPr>
      <xdr:spPr>
        <a:xfrm>
          <a:off x="3746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139337</xdr:rowOff>
    </xdr:from>
    <xdr:to>
      <xdr:col>24</xdr:col>
      <xdr:colOff>63500</xdr:colOff>
      <xdr:row>86</xdr:row>
      <xdr:rowOff>2177</xdr:rowOff>
    </xdr:to>
    <xdr:cxnSp macro="">
      <xdr:nvCxnSpPr>
        <xdr:cNvPr id="307" name="直線コネクタ 306">
          <a:extLst>
            <a:ext uri="{FF2B5EF4-FFF2-40B4-BE49-F238E27FC236}">
              <a16:creationId xmlns:a16="http://schemas.microsoft.com/office/drawing/2014/main" id="{3A6C8340-2400-401F-B4B0-E9851EF41B53}"/>
            </a:ext>
          </a:extLst>
        </xdr:cNvPr>
        <xdr:cNvCxnSpPr/>
      </xdr:nvCxnSpPr>
      <xdr:spPr>
        <a:xfrm>
          <a:off x="3797300" y="147125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52614</xdr:rowOff>
    </xdr:from>
    <xdr:to>
      <xdr:col>15</xdr:col>
      <xdr:colOff>101600</xdr:colOff>
      <xdr:row>85</xdr:row>
      <xdr:rowOff>154214</xdr:rowOff>
    </xdr:to>
    <xdr:sp macro="" textlink="">
      <xdr:nvSpPr>
        <xdr:cNvPr id="308" name="楕円 307">
          <a:extLst>
            <a:ext uri="{FF2B5EF4-FFF2-40B4-BE49-F238E27FC236}">
              <a16:creationId xmlns:a16="http://schemas.microsoft.com/office/drawing/2014/main" id="{47123AAC-EF6A-4C27-89C9-37A626015CBD}"/>
            </a:ext>
          </a:extLst>
        </xdr:cNvPr>
        <xdr:cNvSpPr/>
      </xdr:nvSpPr>
      <xdr:spPr>
        <a:xfrm>
          <a:off x="28575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103414</xdr:rowOff>
    </xdr:from>
    <xdr:to>
      <xdr:col>19</xdr:col>
      <xdr:colOff>177800</xdr:colOff>
      <xdr:row>85</xdr:row>
      <xdr:rowOff>139337</xdr:rowOff>
    </xdr:to>
    <xdr:cxnSp macro="">
      <xdr:nvCxnSpPr>
        <xdr:cNvPr id="309" name="直線コネクタ 308">
          <a:extLst>
            <a:ext uri="{FF2B5EF4-FFF2-40B4-BE49-F238E27FC236}">
              <a16:creationId xmlns:a16="http://schemas.microsoft.com/office/drawing/2014/main" id="{446FBD17-09CD-448E-BD31-61F9A4392040}"/>
            </a:ext>
          </a:extLst>
        </xdr:cNvPr>
        <xdr:cNvCxnSpPr/>
      </xdr:nvCxnSpPr>
      <xdr:spPr>
        <a:xfrm>
          <a:off x="2908300" y="146766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18324</xdr:rowOff>
    </xdr:from>
    <xdr:to>
      <xdr:col>10</xdr:col>
      <xdr:colOff>165100</xdr:colOff>
      <xdr:row>85</xdr:row>
      <xdr:rowOff>119924</xdr:rowOff>
    </xdr:to>
    <xdr:sp macro="" textlink="">
      <xdr:nvSpPr>
        <xdr:cNvPr id="310" name="楕円 309">
          <a:extLst>
            <a:ext uri="{FF2B5EF4-FFF2-40B4-BE49-F238E27FC236}">
              <a16:creationId xmlns:a16="http://schemas.microsoft.com/office/drawing/2014/main" id="{AA696831-81A6-4454-BE17-ACE2A05EE55B}"/>
            </a:ext>
          </a:extLst>
        </xdr:cNvPr>
        <xdr:cNvSpPr/>
      </xdr:nvSpPr>
      <xdr:spPr>
        <a:xfrm>
          <a:off x="1968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69124</xdr:rowOff>
    </xdr:from>
    <xdr:to>
      <xdr:col>15</xdr:col>
      <xdr:colOff>50800</xdr:colOff>
      <xdr:row>85</xdr:row>
      <xdr:rowOff>103414</xdr:rowOff>
    </xdr:to>
    <xdr:cxnSp macro="">
      <xdr:nvCxnSpPr>
        <xdr:cNvPr id="311" name="直線コネクタ 310">
          <a:extLst>
            <a:ext uri="{FF2B5EF4-FFF2-40B4-BE49-F238E27FC236}">
              <a16:creationId xmlns:a16="http://schemas.microsoft.com/office/drawing/2014/main" id="{06766311-6E9F-43C2-8C0C-19C5E7F4BBF5}"/>
            </a:ext>
          </a:extLst>
        </xdr:cNvPr>
        <xdr:cNvCxnSpPr/>
      </xdr:nvCxnSpPr>
      <xdr:spPr>
        <a:xfrm>
          <a:off x="2019300" y="146423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153851</xdr:rowOff>
    </xdr:from>
    <xdr:to>
      <xdr:col>6</xdr:col>
      <xdr:colOff>38100</xdr:colOff>
      <xdr:row>85</xdr:row>
      <xdr:rowOff>84001</xdr:rowOff>
    </xdr:to>
    <xdr:sp macro="" textlink="">
      <xdr:nvSpPr>
        <xdr:cNvPr id="312" name="楕円 311">
          <a:extLst>
            <a:ext uri="{FF2B5EF4-FFF2-40B4-BE49-F238E27FC236}">
              <a16:creationId xmlns:a16="http://schemas.microsoft.com/office/drawing/2014/main" id="{8A86953A-5125-4E33-97BA-676992C40818}"/>
            </a:ext>
          </a:extLst>
        </xdr:cNvPr>
        <xdr:cNvSpPr/>
      </xdr:nvSpPr>
      <xdr:spPr>
        <a:xfrm>
          <a:off x="1079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33201</xdr:rowOff>
    </xdr:from>
    <xdr:to>
      <xdr:col>10</xdr:col>
      <xdr:colOff>114300</xdr:colOff>
      <xdr:row>85</xdr:row>
      <xdr:rowOff>69124</xdr:rowOff>
    </xdr:to>
    <xdr:cxnSp macro="">
      <xdr:nvCxnSpPr>
        <xdr:cNvPr id="313" name="直線コネクタ 312">
          <a:extLst>
            <a:ext uri="{FF2B5EF4-FFF2-40B4-BE49-F238E27FC236}">
              <a16:creationId xmlns:a16="http://schemas.microsoft.com/office/drawing/2014/main" id="{C9C8F050-BD24-40BC-971B-6FB14C562940}"/>
            </a:ext>
          </a:extLst>
        </xdr:cNvPr>
        <xdr:cNvCxnSpPr/>
      </xdr:nvCxnSpPr>
      <xdr:spPr>
        <a:xfrm>
          <a:off x="1130300" y="146064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1ABDB4C5-D90C-4E38-904B-A56CCB95065F}"/>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57B45DD3-C273-4EF1-92CB-9753C084AB98}"/>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C15B7E54-0DE4-44A1-BC1E-5802A144AD6A}"/>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401C8E2A-7520-42E4-9A04-BDC93DBD88C3}"/>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9814</xdr:rowOff>
    </xdr:from>
    <xdr:ext cx="405111" cy="259045"/>
    <xdr:sp macro="" textlink="">
      <xdr:nvSpPr>
        <xdr:cNvPr id="318" name="n_1mainValue【公営住宅】&#10;有形固定資産減価償却率">
          <a:extLst>
            <a:ext uri="{FF2B5EF4-FFF2-40B4-BE49-F238E27FC236}">
              <a16:creationId xmlns:a16="http://schemas.microsoft.com/office/drawing/2014/main" id="{2F01A5B9-5C03-4484-85E3-FC502FE157F6}"/>
            </a:ext>
          </a:extLst>
        </xdr:cNvPr>
        <xdr:cNvSpPr txBox="1"/>
      </xdr:nvSpPr>
      <xdr:spPr>
        <a:xfrm>
          <a:off x="35820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145341</xdr:rowOff>
    </xdr:from>
    <xdr:ext cx="405111" cy="259045"/>
    <xdr:sp macro="" textlink="">
      <xdr:nvSpPr>
        <xdr:cNvPr id="319" name="n_2mainValue【公営住宅】&#10;有形固定資産減価償却率">
          <a:extLst>
            <a:ext uri="{FF2B5EF4-FFF2-40B4-BE49-F238E27FC236}">
              <a16:creationId xmlns:a16="http://schemas.microsoft.com/office/drawing/2014/main" id="{1C2334C6-09EF-40CF-96D1-E3D102DA003D}"/>
            </a:ext>
          </a:extLst>
        </xdr:cNvPr>
        <xdr:cNvSpPr txBox="1"/>
      </xdr:nvSpPr>
      <xdr:spPr>
        <a:xfrm>
          <a:off x="2705744" y="1471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111051</xdr:rowOff>
    </xdr:from>
    <xdr:ext cx="405111" cy="259045"/>
    <xdr:sp macro="" textlink="">
      <xdr:nvSpPr>
        <xdr:cNvPr id="320" name="n_3mainValue【公営住宅】&#10;有形固定資産減価償却率">
          <a:extLst>
            <a:ext uri="{FF2B5EF4-FFF2-40B4-BE49-F238E27FC236}">
              <a16:creationId xmlns:a16="http://schemas.microsoft.com/office/drawing/2014/main" id="{55DB2F7B-CF33-45BC-8DD1-AEDE2A22AF69}"/>
            </a:ext>
          </a:extLst>
        </xdr:cNvPr>
        <xdr:cNvSpPr txBox="1"/>
      </xdr:nvSpPr>
      <xdr:spPr>
        <a:xfrm>
          <a:off x="18167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75128</xdr:rowOff>
    </xdr:from>
    <xdr:ext cx="405111" cy="259045"/>
    <xdr:sp macro="" textlink="">
      <xdr:nvSpPr>
        <xdr:cNvPr id="321" name="n_4mainValue【公営住宅】&#10;有形固定資産減価償却率">
          <a:extLst>
            <a:ext uri="{FF2B5EF4-FFF2-40B4-BE49-F238E27FC236}">
              <a16:creationId xmlns:a16="http://schemas.microsoft.com/office/drawing/2014/main" id="{7C99B7FD-8AA6-4983-A6D3-94DEEE101F80}"/>
            </a:ext>
          </a:extLst>
        </xdr:cNvPr>
        <xdr:cNvSpPr txBox="1"/>
      </xdr:nvSpPr>
      <xdr:spPr>
        <a:xfrm>
          <a:off x="927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31F00C2-9379-403C-A9C6-654163976B2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19CAE22-16F0-431F-B6B9-9B9F6539D60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8BF6A1A1-CA15-49E5-8AEB-ABCA274DC87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5A687471-6251-435B-AF58-06A38DF40FD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1119213-86CC-44C1-8DBE-0FD003B6EF4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C4BD2C9-E3E9-45D0-AF02-6F49E9F2DB2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363C5F3-69ED-4512-98B9-9BFA20E72A3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3B70BE93-EF13-41AB-9AB5-12F5193928F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B3542B9B-A78D-450B-8950-F7947E85166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DA2FA50-0766-49B2-8BAC-831B288B001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A1913674-07B2-4F18-B003-AF0B89219A6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B48D594C-AD83-4861-93B5-6A760A69C89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3E5EA4AC-5A6E-416A-AF2C-8A6CC95A533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540C9898-DF7A-4518-B33B-A276BB0D60C3}"/>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2FC3F2CC-AEC1-4ADA-BAE8-6C281D1F2D9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CB4071FF-239F-4DA7-94C8-E305D96BEE1C}"/>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3B34ACD8-2A44-41A8-99A4-7CEB34CCD00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B9575C83-E601-4D4A-B44E-4C06C1A4C8CC}"/>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3FB83428-63E7-483C-9C2C-E644AEE1D7A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3EA250B3-3650-4C2A-8232-4A84D3D4876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ED1FFB6C-F679-400B-AFC6-47C2779899B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A866F804-3F8F-4D81-BD20-2459C7AFCBA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4383DC38-69F9-4390-8821-4700AAED01C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41D6595B-FE6A-4E76-B631-6DACF9C1BD08}"/>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83AE6776-79CB-4912-B35F-1F726518569B}"/>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FEB04109-43D4-45B3-827C-0F0A95944963}"/>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975689A4-52DE-4A28-8FEA-4335588D8ECD}"/>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39911DA4-E184-4C57-ADD6-2706F9300CD1}"/>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4879BFD7-351D-432D-AAB7-F0AAF964B7A2}"/>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1A71120F-F93C-420F-A56F-D2AF4D0DBC03}"/>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5E033DB6-1730-47B1-B4EB-400CFA0398D6}"/>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3BDFEA9D-68B3-46B7-AAE7-2F04B31851E3}"/>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CB998D1B-53D3-498D-88E8-4169E527BF34}"/>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8E8B5E69-8D60-47B4-8534-601A5F7D67BC}"/>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825DD3E-B053-4599-B5C5-8BE399DE49D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1DA3267-5C6E-459C-AE29-7388B8F9AA1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9E9DDEA-42A5-48AA-8C81-A224FB4BDC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F535975-1484-4D64-A965-F1F3FA61FA6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2FC6A3C-1110-4BC6-BCC1-4427856CE6A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50927</xdr:rowOff>
    </xdr:from>
    <xdr:to>
      <xdr:col>55</xdr:col>
      <xdr:colOff>50800</xdr:colOff>
      <xdr:row>86</xdr:row>
      <xdr:rowOff>152527</xdr:rowOff>
    </xdr:to>
    <xdr:sp macro="" textlink="">
      <xdr:nvSpPr>
        <xdr:cNvPr id="361" name="楕円 360">
          <a:extLst>
            <a:ext uri="{FF2B5EF4-FFF2-40B4-BE49-F238E27FC236}">
              <a16:creationId xmlns:a16="http://schemas.microsoft.com/office/drawing/2014/main" id="{E8591895-B21E-4CBE-8797-82A2738FDF72}"/>
            </a:ext>
          </a:extLst>
        </xdr:cNvPr>
        <xdr:cNvSpPr/>
      </xdr:nvSpPr>
      <xdr:spPr>
        <a:xfrm>
          <a:off x="10426700" y="147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137304</xdr:rowOff>
    </xdr:from>
    <xdr:ext cx="469744" cy="259045"/>
    <xdr:sp macro="" textlink="">
      <xdr:nvSpPr>
        <xdr:cNvPr id="362" name="【公営住宅】&#10;一人当たり面積該当値テキスト">
          <a:extLst>
            <a:ext uri="{FF2B5EF4-FFF2-40B4-BE49-F238E27FC236}">
              <a16:creationId xmlns:a16="http://schemas.microsoft.com/office/drawing/2014/main" id="{C4A47E32-93D7-4998-AF46-E243713214E0}"/>
            </a:ext>
          </a:extLst>
        </xdr:cNvPr>
        <xdr:cNvSpPr txBox="1"/>
      </xdr:nvSpPr>
      <xdr:spPr>
        <a:xfrm>
          <a:off x="10515600" y="147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51118</xdr:rowOff>
    </xdr:from>
    <xdr:to>
      <xdr:col>50</xdr:col>
      <xdr:colOff>165100</xdr:colOff>
      <xdr:row>86</xdr:row>
      <xdr:rowOff>152718</xdr:rowOff>
    </xdr:to>
    <xdr:sp macro="" textlink="">
      <xdr:nvSpPr>
        <xdr:cNvPr id="363" name="楕円 362">
          <a:extLst>
            <a:ext uri="{FF2B5EF4-FFF2-40B4-BE49-F238E27FC236}">
              <a16:creationId xmlns:a16="http://schemas.microsoft.com/office/drawing/2014/main" id="{CCFB443F-D11E-4A01-9A39-138E9021DCD6}"/>
            </a:ext>
          </a:extLst>
        </xdr:cNvPr>
        <xdr:cNvSpPr/>
      </xdr:nvSpPr>
      <xdr:spPr>
        <a:xfrm>
          <a:off x="9588500" y="147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101727</xdr:rowOff>
    </xdr:from>
    <xdr:to>
      <xdr:col>55</xdr:col>
      <xdr:colOff>0</xdr:colOff>
      <xdr:row>86</xdr:row>
      <xdr:rowOff>101918</xdr:rowOff>
    </xdr:to>
    <xdr:cxnSp macro="">
      <xdr:nvCxnSpPr>
        <xdr:cNvPr id="364" name="直線コネクタ 363">
          <a:extLst>
            <a:ext uri="{FF2B5EF4-FFF2-40B4-BE49-F238E27FC236}">
              <a16:creationId xmlns:a16="http://schemas.microsoft.com/office/drawing/2014/main" id="{5C887C23-3BBE-4890-AB6F-5A8E66DD2F12}"/>
            </a:ext>
          </a:extLst>
        </xdr:cNvPr>
        <xdr:cNvCxnSpPr/>
      </xdr:nvCxnSpPr>
      <xdr:spPr>
        <a:xfrm flipV="1">
          <a:off x="9639300" y="14846427"/>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51308</xdr:rowOff>
    </xdr:from>
    <xdr:to>
      <xdr:col>46</xdr:col>
      <xdr:colOff>38100</xdr:colOff>
      <xdr:row>86</xdr:row>
      <xdr:rowOff>152908</xdr:rowOff>
    </xdr:to>
    <xdr:sp macro="" textlink="">
      <xdr:nvSpPr>
        <xdr:cNvPr id="365" name="楕円 364">
          <a:extLst>
            <a:ext uri="{FF2B5EF4-FFF2-40B4-BE49-F238E27FC236}">
              <a16:creationId xmlns:a16="http://schemas.microsoft.com/office/drawing/2014/main" id="{C1F15396-D2C4-47B8-B987-74A14AB91C16}"/>
            </a:ext>
          </a:extLst>
        </xdr:cNvPr>
        <xdr:cNvSpPr/>
      </xdr:nvSpPr>
      <xdr:spPr>
        <a:xfrm>
          <a:off x="8699500" y="14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101918</xdr:rowOff>
    </xdr:from>
    <xdr:to>
      <xdr:col>50</xdr:col>
      <xdr:colOff>114300</xdr:colOff>
      <xdr:row>86</xdr:row>
      <xdr:rowOff>102108</xdr:rowOff>
    </xdr:to>
    <xdr:cxnSp macro="">
      <xdr:nvCxnSpPr>
        <xdr:cNvPr id="366" name="直線コネクタ 365">
          <a:extLst>
            <a:ext uri="{FF2B5EF4-FFF2-40B4-BE49-F238E27FC236}">
              <a16:creationId xmlns:a16="http://schemas.microsoft.com/office/drawing/2014/main" id="{393BF4D4-8E18-4541-A460-DE2E363AE8FA}"/>
            </a:ext>
          </a:extLst>
        </xdr:cNvPr>
        <xdr:cNvCxnSpPr/>
      </xdr:nvCxnSpPr>
      <xdr:spPr>
        <a:xfrm flipV="1">
          <a:off x="8750300" y="1484661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51612</xdr:rowOff>
    </xdr:from>
    <xdr:to>
      <xdr:col>41</xdr:col>
      <xdr:colOff>101600</xdr:colOff>
      <xdr:row>86</xdr:row>
      <xdr:rowOff>153212</xdr:rowOff>
    </xdr:to>
    <xdr:sp macro="" textlink="">
      <xdr:nvSpPr>
        <xdr:cNvPr id="367" name="楕円 366">
          <a:extLst>
            <a:ext uri="{FF2B5EF4-FFF2-40B4-BE49-F238E27FC236}">
              <a16:creationId xmlns:a16="http://schemas.microsoft.com/office/drawing/2014/main" id="{EDC6F227-CA59-4967-9051-DF20B48D0BEC}"/>
            </a:ext>
          </a:extLst>
        </xdr:cNvPr>
        <xdr:cNvSpPr/>
      </xdr:nvSpPr>
      <xdr:spPr>
        <a:xfrm>
          <a:off x="7810500" y="1479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102108</xdr:rowOff>
    </xdr:from>
    <xdr:to>
      <xdr:col>45</xdr:col>
      <xdr:colOff>177800</xdr:colOff>
      <xdr:row>86</xdr:row>
      <xdr:rowOff>102412</xdr:rowOff>
    </xdr:to>
    <xdr:cxnSp macro="">
      <xdr:nvCxnSpPr>
        <xdr:cNvPr id="368" name="直線コネクタ 367">
          <a:extLst>
            <a:ext uri="{FF2B5EF4-FFF2-40B4-BE49-F238E27FC236}">
              <a16:creationId xmlns:a16="http://schemas.microsoft.com/office/drawing/2014/main" id="{9F665E01-EA79-485E-9866-460A8164B915}"/>
            </a:ext>
          </a:extLst>
        </xdr:cNvPr>
        <xdr:cNvCxnSpPr/>
      </xdr:nvCxnSpPr>
      <xdr:spPr>
        <a:xfrm flipV="1">
          <a:off x="7861300" y="1484680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51766</xdr:rowOff>
    </xdr:from>
    <xdr:to>
      <xdr:col>36</xdr:col>
      <xdr:colOff>165100</xdr:colOff>
      <xdr:row>86</xdr:row>
      <xdr:rowOff>153366</xdr:rowOff>
    </xdr:to>
    <xdr:sp macro="" textlink="">
      <xdr:nvSpPr>
        <xdr:cNvPr id="369" name="楕円 368">
          <a:extLst>
            <a:ext uri="{FF2B5EF4-FFF2-40B4-BE49-F238E27FC236}">
              <a16:creationId xmlns:a16="http://schemas.microsoft.com/office/drawing/2014/main" id="{B86DAB15-0DEB-420D-94B6-BFE6D503BD63}"/>
            </a:ext>
          </a:extLst>
        </xdr:cNvPr>
        <xdr:cNvSpPr/>
      </xdr:nvSpPr>
      <xdr:spPr>
        <a:xfrm>
          <a:off x="6921500" y="1479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102412</xdr:rowOff>
    </xdr:from>
    <xdr:to>
      <xdr:col>41</xdr:col>
      <xdr:colOff>50800</xdr:colOff>
      <xdr:row>86</xdr:row>
      <xdr:rowOff>102566</xdr:rowOff>
    </xdr:to>
    <xdr:cxnSp macro="">
      <xdr:nvCxnSpPr>
        <xdr:cNvPr id="370" name="直線コネクタ 369">
          <a:extLst>
            <a:ext uri="{FF2B5EF4-FFF2-40B4-BE49-F238E27FC236}">
              <a16:creationId xmlns:a16="http://schemas.microsoft.com/office/drawing/2014/main" id="{7956B465-71AC-4C54-8FE2-81060EFEB868}"/>
            </a:ext>
          </a:extLst>
        </xdr:cNvPr>
        <xdr:cNvCxnSpPr/>
      </xdr:nvCxnSpPr>
      <xdr:spPr>
        <a:xfrm flipV="1">
          <a:off x="6972300" y="14847112"/>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885B936D-EEE0-4627-A044-C846CF32BBF1}"/>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3F84A1DE-899C-488B-9BDB-B5ECF2271A66}"/>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13B0F121-AA4C-456E-9DBB-1F73AFF2D11F}"/>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7C3107C6-28F9-4522-A3E0-19E975532F3B}"/>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143845</xdr:rowOff>
    </xdr:from>
    <xdr:ext cx="469744" cy="259045"/>
    <xdr:sp macro="" textlink="">
      <xdr:nvSpPr>
        <xdr:cNvPr id="375" name="n_1mainValue【公営住宅】&#10;一人当たり面積">
          <a:extLst>
            <a:ext uri="{FF2B5EF4-FFF2-40B4-BE49-F238E27FC236}">
              <a16:creationId xmlns:a16="http://schemas.microsoft.com/office/drawing/2014/main" id="{5BEB24B9-A261-4F11-B65F-FD2D4A95807E}"/>
            </a:ext>
          </a:extLst>
        </xdr:cNvPr>
        <xdr:cNvSpPr txBox="1"/>
      </xdr:nvSpPr>
      <xdr:spPr>
        <a:xfrm>
          <a:off x="9391727" y="1488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144035</xdr:rowOff>
    </xdr:from>
    <xdr:ext cx="469744" cy="259045"/>
    <xdr:sp macro="" textlink="">
      <xdr:nvSpPr>
        <xdr:cNvPr id="376" name="n_2mainValue【公営住宅】&#10;一人当たり面積">
          <a:extLst>
            <a:ext uri="{FF2B5EF4-FFF2-40B4-BE49-F238E27FC236}">
              <a16:creationId xmlns:a16="http://schemas.microsoft.com/office/drawing/2014/main" id="{51D84DA8-F75D-48B8-83DB-C7BFFB9008FD}"/>
            </a:ext>
          </a:extLst>
        </xdr:cNvPr>
        <xdr:cNvSpPr txBox="1"/>
      </xdr:nvSpPr>
      <xdr:spPr>
        <a:xfrm>
          <a:off x="8515427" y="1488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144339</xdr:rowOff>
    </xdr:from>
    <xdr:ext cx="469744" cy="259045"/>
    <xdr:sp macro="" textlink="">
      <xdr:nvSpPr>
        <xdr:cNvPr id="377" name="n_3mainValue【公営住宅】&#10;一人当たり面積">
          <a:extLst>
            <a:ext uri="{FF2B5EF4-FFF2-40B4-BE49-F238E27FC236}">
              <a16:creationId xmlns:a16="http://schemas.microsoft.com/office/drawing/2014/main" id="{0D78B7FC-68DB-4DAE-ABBC-9F2C48A536A7}"/>
            </a:ext>
          </a:extLst>
        </xdr:cNvPr>
        <xdr:cNvSpPr txBox="1"/>
      </xdr:nvSpPr>
      <xdr:spPr>
        <a:xfrm>
          <a:off x="7626427" y="1488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144493</xdr:rowOff>
    </xdr:from>
    <xdr:ext cx="469744" cy="259045"/>
    <xdr:sp macro="" textlink="">
      <xdr:nvSpPr>
        <xdr:cNvPr id="378" name="n_4mainValue【公営住宅】&#10;一人当たり面積">
          <a:extLst>
            <a:ext uri="{FF2B5EF4-FFF2-40B4-BE49-F238E27FC236}">
              <a16:creationId xmlns:a16="http://schemas.microsoft.com/office/drawing/2014/main" id="{C64B5FFA-6330-4673-88A3-9B4C46638FF8}"/>
            </a:ext>
          </a:extLst>
        </xdr:cNvPr>
        <xdr:cNvSpPr txBox="1"/>
      </xdr:nvSpPr>
      <xdr:spPr>
        <a:xfrm>
          <a:off x="6737427" y="1488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E547D6E-8FB2-404B-8628-9E0F3DDAE56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35A7D8DC-C07E-4D52-B536-2D5F990FDD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370E09F7-C6F4-4C57-B6D8-64F8592A839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B0C4597C-7831-4EC0-8CDC-E14766251C8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5C8D8F55-633D-4E20-967A-C878A830655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3095DDC0-5ADD-4D86-B353-B6D6FBC695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3D9FBFA-1E31-49A9-82CD-BBD609F62A2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15B69359-D077-4E5C-AE47-BE7626A4248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F8C3521F-E3D1-4C99-8A93-F2A35CFA9E6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F59FBDEC-6935-4F29-ADE5-05BCADCC56C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AD817753-B2A5-4ACC-8713-9360A876596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3FD96625-4EF6-4D8A-A37D-25789E8ADF2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1ADFED61-B3A2-4500-838B-4358B3EB93C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7C743AFD-9394-4322-AED2-BB730CEEC04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9163CFFB-5F01-48C5-8714-377464DA7F3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9527B649-47E8-4AF2-9CF9-166A489C6DC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F1E593AE-D4C3-400C-B605-8217D1CAEEA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C45DE5FA-7F26-4489-8B78-BDC1FB878FF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E8BA6FDD-66C2-4D49-B228-90A5EE8A960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B8427E3A-E98C-4A94-9E2F-96E75C2905B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85538737-17C4-4673-8C95-47DD39B8CB4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8ECF4F0F-2D8D-49C3-AA55-2B2CEF83D5E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362EE982-3389-4AAC-829C-19F75DF33AD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DB4DD27B-FA44-432A-92B2-D810ED72AF8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3E37A5B-212B-4868-B698-88F73EBFEA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663D9FF9-43E6-44DF-9674-4AA86B16FCA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88A75A12-EE2F-4662-815F-1B78565D35B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8BFCF01D-D67F-44FF-A20D-BE2761E6345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B58B2752-5916-4DE0-93B7-40D9D826BF4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D08A6CFB-37D2-455E-B300-77913CF652B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D851CC8F-1BBA-4DE3-9B23-CA9408017B3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528A422E-58AF-4164-84F3-DE28C7D436E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83729C3F-6AF8-4D61-A13D-142E596284B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238F2A30-7147-494E-B323-C8DB6733696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49446490-7D01-43DF-8174-BAD44C349A1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8250498C-31F5-44F3-BBF2-BBEF266DC1F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B86A3A95-F573-4B29-83B8-49BA761115A8}"/>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1F1898F1-BC89-4661-81D5-667977A053F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64345DE3-0926-472D-A228-8E3232106E3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A791FEE0-0CBD-4BF9-A2F5-143F6BAF4C0C}"/>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42E486C3-2157-449D-82CA-33DDED2D7D5D}"/>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04439576-23DB-4D0D-AD2B-2DD3A14510B3}"/>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E4E6EF29-11DA-4E7D-AF2C-06F40A1968BF}"/>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5D0D4E33-68F2-4153-AA34-10D10DB9FFA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E992E288-F8D6-438B-BB9C-1A0E190BDD04}"/>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3D922E9F-6F9E-4725-9BA3-CAE8FE8D15E2}"/>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18367FA3-A817-4AB6-B9D5-229818CDC2BB}"/>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C634B9F0-5B48-4F80-ACAD-F40A0518C529}"/>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58287390-6605-4AF9-8621-83AEF3F6CCCB}"/>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C5E6EC12-F56E-43E8-A3C5-456F816CC15C}"/>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336117F-27BC-4478-8414-BF3FD54099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05C88B5-922D-45E4-9D39-1604F7D279F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DE2A577-DA2B-4A70-85E1-F765EFF5296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406F5D2-D204-4CBD-9C5E-A4D2FB46422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5C1147C-12CB-41EF-9181-984721D9F61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133350</xdr:rowOff>
    </xdr:from>
    <xdr:to>
      <xdr:col>85</xdr:col>
      <xdr:colOff>177800</xdr:colOff>
      <xdr:row>39</xdr:row>
      <xdr:rowOff>63500</xdr:rowOff>
    </xdr:to>
    <xdr:sp macro="" textlink="">
      <xdr:nvSpPr>
        <xdr:cNvPr id="434" name="楕円 433">
          <a:extLst>
            <a:ext uri="{FF2B5EF4-FFF2-40B4-BE49-F238E27FC236}">
              <a16:creationId xmlns:a16="http://schemas.microsoft.com/office/drawing/2014/main" id="{72B295C0-91B9-437A-B2E1-A350D632A15F}"/>
            </a:ext>
          </a:extLst>
        </xdr:cNvPr>
        <xdr:cNvSpPr/>
      </xdr:nvSpPr>
      <xdr:spPr>
        <a:xfrm>
          <a:off x="162687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111777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1003F40F-7EF7-4229-984F-A896576FE8F0}"/>
            </a:ext>
          </a:extLst>
        </xdr:cNvPr>
        <xdr:cNvSpPr txBox="1"/>
      </xdr:nvSpPr>
      <xdr:spPr>
        <a:xfrm>
          <a:off x="16357600" y="662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74930</xdr:rowOff>
    </xdr:from>
    <xdr:to>
      <xdr:col>81</xdr:col>
      <xdr:colOff>101600</xdr:colOff>
      <xdr:row>39</xdr:row>
      <xdr:rowOff>5080</xdr:rowOff>
    </xdr:to>
    <xdr:sp macro="" textlink="">
      <xdr:nvSpPr>
        <xdr:cNvPr id="436" name="楕円 435">
          <a:extLst>
            <a:ext uri="{FF2B5EF4-FFF2-40B4-BE49-F238E27FC236}">
              <a16:creationId xmlns:a16="http://schemas.microsoft.com/office/drawing/2014/main" id="{97CB2F50-B6EE-47E6-9BCB-7F982471DE03}"/>
            </a:ext>
          </a:extLst>
        </xdr:cNvPr>
        <xdr:cNvSpPr/>
      </xdr:nvSpPr>
      <xdr:spPr>
        <a:xfrm>
          <a:off x="15430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125730</xdr:rowOff>
    </xdr:from>
    <xdr:to>
      <xdr:col>85</xdr:col>
      <xdr:colOff>127000</xdr:colOff>
      <xdr:row>39</xdr:row>
      <xdr:rowOff>12700</xdr:rowOff>
    </xdr:to>
    <xdr:cxnSp macro="">
      <xdr:nvCxnSpPr>
        <xdr:cNvPr id="437" name="直線コネクタ 436">
          <a:extLst>
            <a:ext uri="{FF2B5EF4-FFF2-40B4-BE49-F238E27FC236}">
              <a16:creationId xmlns:a16="http://schemas.microsoft.com/office/drawing/2014/main" id="{61F6F7EF-ED9B-4D2A-9C40-D2829AEB9E02}"/>
            </a:ext>
          </a:extLst>
        </xdr:cNvPr>
        <xdr:cNvCxnSpPr/>
      </xdr:nvCxnSpPr>
      <xdr:spPr>
        <a:xfrm>
          <a:off x="15481300" y="664083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17780</xdr:rowOff>
    </xdr:from>
    <xdr:to>
      <xdr:col>76</xdr:col>
      <xdr:colOff>165100</xdr:colOff>
      <xdr:row>38</xdr:row>
      <xdr:rowOff>119380</xdr:rowOff>
    </xdr:to>
    <xdr:sp macro="" textlink="">
      <xdr:nvSpPr>
        <xdr:cNvPr id="438" name="楕円 437">
          <a:extLst>
            <a:ext uri="{FF2B5EF4-FFF2-40B4-BE49-F238E27FC236}">
              <a16:creationId xmlns:a16="http://schemas.microsoft.com/office/drawing/2014/main" id="{897908A0-FC07-4623-95A0-4BDD60A6E0EA}"/>
            </a:ext>
          </a:extLst>
        </xdr:cNvPr>
        <xdr:cNvSpPr/>
      </xdr:nvSpPr>
      <xdr:spPr>
        <a:xfrm>
          <a:off x="14541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68580</xdr:rowOff>
    </xdr:from>
    <xdr:to>
      <xdr:col>81</xdr:col>
      <xdr:colOff>50800</xdr:colOff>
      <xdr:row>38</xdr:row>
      <xdr:rowOff>125730</xdr:rowOff>
    </xdr:to>
    <xdr:cxnSp macro="">
      <xdr:nvCxnSpPr>
        <xdr:cNvPr id="439" name="直線コネクタ 438">
          <a:extLst>
            <a:ext uri="{FF2B5EF4-FFF2-40B4-BE49-F238E27FC236}">
              <a16:creationId xmlns:a16="http://schemas.microsoft.com/office/drawing/2014/main" id="{38D37804-9B7E-4EEF-BA2C-F815F39A8DAF}"/>
            </a:ext>
          </a:extLst>
        </xdr:cNvPr>
        <xdr:cNvCxnSpPr/>
      </xdr:nvCxnSpPr>
      <xdr:spPr>
        <a:xfrm>
          <a:off x="14592300" y="6583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130810</xdr:rowOff>
    </xdr:from>
    <xdr:to>
      <xdr:col>72</xdr:col>
      <xdr:colOff>38100</xdr:colOff>
      <xdr:row>38</xdr:row>
      <xdr:rowOff>60960</xdr:rowOff>
    </xdr:to>
    <xdr:sp macro="" textlink="">
      <xdr:nvSpPr>
        <xdr:cNvPr id="440" name="楕円 439">
          <a:extLst>
            <a:ext uri="{FF2B5EF4-FFF2-40B4-BE49-F238E27FC236}">
              <a16:creationId xmlns:a16="http://schemas.microsoft.com/office/drawing/2014/main" id="{9700637E-380E-43F3-BB42-B303BB624D4C}"/>
            </a:ext>
          </a:extLst>
        </xdr:cNvPr>
        <xdr:cNvSpPr/>
      </xdr:nvSpPr>
      <xdr:spPr>
        <a:xfrm>
          <a:off x="13652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10160</xdr:rowOff>
    </xdr:from>
    <xdr:to>
      <xdr:col>76</xdr:col>
      <xdr:colOff>114300</xdr:colOff>
      <xdr:row>38</xdr:row>
      <xdr:rowOff>68580</xdr:rowOff>
    </xdr:to>
    <xdr:cxnSp macro="">
      <xdr:nvCxnSpPr>
        <xdr:cNvPr id="441" name="直線コネクタ 440">
          <a:extLst>
            <a:ext uri="{FF2B5EF4-FFF2-40B4-BE49-F238E27FC236}">
              <a16:creationId xmlns:a16="http://schemas.microsoft.com/office/drawing/2014/main" id="{F3E8C46C-E9FB-415D-93AA-62B19A378D56}"/>
            </a:ext>
          </a:extLst>
        </xdr:cNvPr>
        <xdr:cNvCxnSpPr/>
      </xdr:nvCxnSpPr>
      <xdr:spPr>
        <a:xfrm>
          <a:off x="13703300" y="652526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72390</xdr:rowOff>
    </xdr:from>
    <xdr:to>
      <xdr:col>67</xdr:col>
      <xdr:colOff>101600</xdr:colOff>
      <xdr:row>38</xdr:row>
      <xdr:rowOff>2540</xdr:rowOff>
    </xdr:to>
    <xdr:sp macro="" textlink="">
      <xdr:nvSpPr>
        <xdr:cNvPr id="442" name="楕円 441">
          <a:extLst>
            <a:ext uri="{FF2B5EF4-FFF2-40B4-BE49-F238E27FC236}">
              <a16:creationId xmlns:a16="http://schemas.microsoft.com/office/drawing/2014/main" id="{EC627929-BD27-4445-9352-56653FE99D4D}"/>
            </a:ext>
          </a:extLst>
        </xdr:cNvPr>
        <xdr:cNvSpPr/>
      </xdr:nvSpPr>
      <xdr:spPr>
        <a:xfrm>
          <a:off x="12763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123190</xdr:rowOff>
    </xdr:from>
    <xdr:to>
      <xdr:col>71</xdr:col>
      <xdr:colOff>177800</xdr:colOff>
      <xdr:row>38</xdr:row>
      <xdr:rowOff>10160</xdr:rowOff>
    </xdr:to>
    <xdr:cxnSp macro="">
      <xdr:nvCxnSpPr>
        <xdr:cNvPr id="443" name="直線コネクタ 442">
          <a:extLst>
            <a:ext uri="{FF2B5EF4-FFF2-40B4-BE49-F238E27FC236}">
              <a16:creationId xmlns:a16="http://schemas.microsoft.com/office/drawing/2014/main" id="{68096775-8B96-4F8F-895A-F3A46E3D9D79}"/>
            </a:ext>
          </a:extLst>
        </xdr:cNvPr>
        <xdr:cNvCxnSpPr/>
      </xdr:nvCxnSpPr>
      <xdr:spPr>
        <a:xfrm>
          <a:off x="12814300" y="646684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CB6E0560-031C-401E-B7DA-E06BC4797D97}"/>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FB22C34E-D12A-4803-ACC5-44BBC81459F5}"/>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1478CCFC-B66C-4830-8A6E-65D2EC001269}"/>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BB6522DB-F75E-49C7-AB5A-4AF5D655B928}"/>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167657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56D0ABD8-3494-4579-92D3-ABF9B3675BCC}"/>
            </a:ext>
          </a:extLst>
        </xdr:cNvPr>
        <xdr:cNvSpPr txBox="1"/>
      </xdr:nvSpPr>
      <xdr:spPr>
        <a:xfrm>
          <a:off x="152660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110507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9380BF32-B263-45B1-A83C-55513147CA07}"/>
            </a:ext>
          </a:extLst>
        </xdr:cNvPr>
        <xdr:cNvSpPr txBox="1"/>
      </xdr:nvSpPr>
      <xdr:spPr>
        <a:xfrm>
          <a:off x="14389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52087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64E9090A-8BEA-420D-A334-14021771577E}"/>
            </a:ext>
          </a:extLst>
        </xdr:cNvPr>
        <xdr:cNvSpPr txBox="1"/>
      </xdr:nvSpPr>
      <xdr:spPr>
        <a:xfrm>
          <a:off x="13500744" y="656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165117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26CACB4C-B7C3-4DAE-9C23-8E494F66B1A2}"/>
            </a:ext>
          </a:extLst>
        </xdr:cNvPr>
        <xdr:cNvSpPr txBox="1"/>
      </xdr:nvSpPr>
      <xdr:spPr>
        <a:xfrm>
          <a:off x="12611744" y="650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6E47DA8D-C12E-4D6E-8992-7B860384C20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2C36CF46-DED7-483F-B0FC-110E80B9A95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741891F4-7928-4EA2-8B66-435716FE8CE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8D1076B7-64F6-414C-8198-7A619437C4A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F0668647-6E63-4D26-982D-EE5DFC0C8D1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CE2C2E06-7FB9-4571-B940-A0E4D31504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7BE3C8D1-DCCB-4D63-B138-CEA823819F4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CADFBC51-7623-48D1-B155-6130CB1EF22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50319080-3533-48A5-9D04-26EEF241361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23DB674F-7771-4CF3-9CCB-EDE271624DF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70921CAB-3FF3-44EE-B56D-B2DD01057CC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3951E462-BF5F-41D5-A6A8-70D6E94DABB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BE6408F9-11B8-460F-AB98-B524F422137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A28F6A7-142F-4C69-868B-40152380F18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C8E04F36-52F2-496C-A691-217CC149B8D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8A6931F3-DDEB-4E8C-9EAB-2A715A199EF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F72E6FA-91FF-497B-B661-885874EBF98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AC133858-FDFB-408D-80F3-BDA6959ED34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72BD4FBF-4039-4C22-8276-FB34E5CAB0D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114B3A59-361F-4CDF-8E13-25C4269A8C2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C9FBE2B5-916F-4472-ADB7-51186E6F496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DD50B7B3-4E7F-400E-A438-8B95EE17392C}"/>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D9DB8BB4-4EC3-4F45-A36D-CBA6EC701372}"/>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01FA06B5-2E99-40D6-BCB3-7AEFD3AA2214}"/>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A8D7D78E-1711-467E-9BB9-3A369390DD01}"/>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4D9F71D2-36FB-4123-9E62-2284A2AA3289}"/>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A9C22D0C-A885-4494-9E50-3551FCE801E5}"/>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E0109279-B1E7-4C40-8CB6-A13162371FDE}"/>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523DA86C-585C-4A3D-B778-C1E01497A0D1}"/>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35220FEC-C3A8-4419-8684-30A3989625DC}"/>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D13ADFC1-2081-440D-A8B9-62CEFE95F737}"/>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503942BB-74AC-4A8C-B3A3-DB649B0E1EFA}"/>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BAC6FCF-C8FD-4758-A756-E2F8E73B703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B6A9931C-CB81-43D6-A7F4-23ABDD404D4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F385339-151A-4DE4-B21D-1E46F0BA2BB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7F1DF9E-1D75-4DFD-8A74-D048668049F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D0A5650-55FC-4B88-9585-079AFFC4BE8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89" name="楕円 488">
          <a:extLst>
            <a:ext uri="{FF2B5EF4-FFF2-40B4-BE49-F238E27FC236}">
              <a16:creationId xmlns:a16="http://schemas.microsoft.com/office/drawing/2014/main" id="{196068B4-DDF4-418F-B917-266489A6E305}"/>
            </a:ext>
          </a:extLst>
        </xdr:cNvPr>
        <xdr:cNvSpPr/>
      </xdr:nvSpPr>
      <xdr:spPr>
        <a:xfrm>
          <a:off x="221107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42689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AA3AEFD1-4F5B-4ED4-B9F1-EA8483FB08AD}"/>
            </a:ext>
          </a:extLst>
        </xdr:cNvPr>
        <xdr:cNvSpPr txBox="1"/>
      </xdr:nvSpPr>
      <xdr:spPr>
        <a:xfrm>
          <a:off x="22199600"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69748</xdr:rowOff>
    </xdr:from>
    <xdr:to>
      <xdr:col>112</xdr:col>
      <xdr:colOff>38100</xdr:colOff>
      <xdr:row>39</xdr:row>
      <xdr:rowOff>171348</xdr:rowOff>
    </xdr:to>
    <xdr:sp macro="" textlink="">
      <xdr:nvSpPr>
        <xdr:cNvPr id="491" name="楕円 490">
          <a:extLst>
            <a:ext uri="{FF2B5EF4-FFF2-40B4-BE49-F238E27FC236}">
              <a16:creationId xmlns:a16="http://schemas.microsoft.com/office/drawing/2014/main" id="{06BB6881-49A0-442E-844B-0B3D8FE6D526}"/>
            </a:ext>
          </a:extLst>
        </xdr:cNvPr>
        <xdr:cNvSpPr/>
      </xdr:nvSpPr>
      <xdr:spPr>
        <a:xfrm>
          <a:off x="21272500" y="67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115062</xdr:rowOff>
    </xdr:from>
    <xdr:to>
      <xdr:col>116</xdr:col>
      <xdr:colOff>63500</xdr:colOff>
      <xdr:row>39</xdr:row>
      <xdr:rowOff>120548</xdr:rowOff>
    </xdr:to>
    <xdr:cxnSp macro="">
      <xdr:nvCxnSpPr>
        <xdr:cNvPr id="492" name="直線コネクタ 491">
          <a:extLst>
            <a:ext uri="{FF2B5EF4-FFF2-40B4-BE49-F238E27FC236}">
              <a16:creationId xmlns:a16="http://schemas.microsoft.com/office/drawing/2014/main" id="{CAF6B325-4841-4505-A2C1-CBF76D29E192}"/>
            </a:ext>
          </a:extLst>
        </xdr:cNvPr>
        <xdr:cNvCxnSpPr/>
      </xdr:nvCxnSpPr>
      <xdr:spPr>
        <a:xfrm flipV="1">
          <a:off x="21323300" y="6801612"/>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75235</xdr:rowOff>
    </xdr:from>
    <xdr:to>
      <xdr:col>107</xdr:col>
      <xdr:colOff>101600</xdr:colOff>
      <xdr:row>40</xdr:row>
      <xdr:rowOff>5385</xdr:rowOff>
    </xdr:to>
    <xdr:sp macro="" textlink="">
      <xdr:nvSpPr>
        <xdr:cNvPr id="493" name="楕円 492">
          <a:extLst>
            <a:ext uri="{FF2B5EF4-FFF2-40B4-BE49-F238E27FC236}">
              <a16:creationId xmlns:a16="http://schemas.microsoft.com/office/drawing/2014/main" id="{E1DC2E27-BE3D-46DF-81F9-ED9BA3B1FCE3}"/>
            </a:ext>
          </a:extLst>
        </xdr:cNvPr>
        <xdr:cNvSpPr/>
      </xdr:nvSpPr>
      <xdr:spPr>
        <a:xfrm>
          <a:off x="20383500" y="67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120548</xdr:rowOff>
    </xdr:from>
    <xdr:to>
      <xdr:col>111</xdr:col>
      <xdr:colOff>177800</xdr:colOff>
      <xdr:row>39</xdr:row>
      <xdr:rowOff>126035</xdr:rowOff>
    </xdr:to>
    <xdr:cxnSp macro="">
      <xdr:nvCxnSpPr>
        <xdr:cNvPr id="494" name="直線コネクタ 493">
          <a:extLst>
            <a:ext uri="{FF2B5EF4-FFF2-40B4-BE49-F238E27FC236}">
              <a16:creationId xmlns:a16="http://schemas.microsoft.com/office/drawing/2014/main" id="{839BAE70-1F3C-4348-A840-978A71C5BB19}"/>
            </a:ext>
          </a:extLst>
        </xdr:cNvPr>
        <xdr:cNvCxnSpPr/>
      </xdr:nvCxnSpPr>
      <xdr:spPr>
        <a:xfrm flipV="1">
          <a:off x="20434300" y="680709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84379</xdr:rowOff>
    </xdr:from>
    <xdr:to>
      <xdr:col>102</xdr:col>
      <xdr:colOff>165100</xdr:colOff>
      <xdr:row>40</xdr:row>
      <xdr:rowOff>14529</xdr:rowOff>
    </xdr:to>
    <xdr:sp macro="" textlink="">
      <xdr:nvSpPr>
        <xdr:cNvPr id="495" name="楕円 494">
          <a:extLst>
            <a:ext uri="{FF2B5EF4-FFF2-40B4-BE49-F238E27FC236}">
              <a16:creationId xmlns:a16="http://schemas.microsoft.com/office/drawing/2014/main" id="{E4CA2052-DAA8-4369-90A3-8E50B36100D8}"/>
            </a:ext>
          </a:extLst>
        </xdr:cNvPr>
        <xdr:cNvSpPr/>
      </xdr:nvSpPr>
      <xdr:spPr>
        <a:xfrm>
          <a:off x="19494500" y="67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126035</xdr:rowOff>
    </xdr:from>
    <xdr:to>
      <xdr:col>107</xdr:col>
      <xdr:colOff>50800</xdr:colOff>
      <xdr:row>39</xdr:row>
      <xdr:rowOff>135179</xdr:rowOff>
    </xdr:to>
    <xdr:cxnSp macro="">
      <xdr:nvCxnSpPr>
        <xdr:cNvPr id="496" name="直線コネクタ 495">
          <a:extLst>
            <a:ext uri="{FF2B5EF4-FFF2-40B4-BE49-F238E27FC236}">
              <a16:creationId xmlns:a16="http://schemas.microsoft.com/office/drawing/2014/main" id="{7F671889-7862-4FCA-95BC-DFF1E48F2ADA}"/>
            </a:ext>
          </a:extLst>
        </xdr:cNvPr>
        <xdr:cNvCxnSpPr/>
      </xdr:nvCxnSpPr>
      <xdr:spPr>
        <a:xfrm flipV="1">
          <a:off x="19545300" y="681258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88951</xdr:rowOff>
    </xdr:from>
    <xdr:to>
      <xdr:col>98</xdr:col>
      <xdr:colOff>38100</xdr:colOff>
      <xdr:row>40</xdr:row>
      <xdr:rowOff>19101</xdr:rowOff>
    </xdr:to>
    <xdr:sp macro="" textlink="">
      <xdr:nvSpPr>
        <xdr:cNvPr id="497" name="楕円 496">
          <a:extLst>
            <a:ext uri="{FF2B5EF4-FFF2-40B4-BE49-F238E27FC236}">
              <a16:creationId xmlns:a16="http://schemas.microsoft.com/office/drawing/2014/main" id="{6C576F14-E617-451B-982E-C12D8FC67DF0}"/>
            </a:ext>
          </a:extLst>
        </xdr:cNvPr>
        <xdr:cNvSpPr/>
      </xdr:nvSpPr>
      <xdr:spPr>
        <a:xfrm>
          <a:off x="18605500" y="67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135179</xdr:rowOff>
    </xdr:from>
    <xdr:to>
      <xdr:col>102</xdr:col>
      <xdr:colOff>114300</xdr:colOff>
      <xdr:row>39</xdr:row>
      <xdr:rowOff>139751</xdr:rowOff>
    </xdr:to>
    <xdr:cxnSp macro="">
      <xdr:nvCxnSpPr>
        <xdr:cNvPr id="498" name="直線コネクタ 497">
          <a:extLst>
            <a:ext uri="{FF2B5EF4-FFF2-40B4-BE49-F238E27FC236}">
              <a16:creationId xmlns:a16="http://schemas.microsoft.com/office/drawing/2014/main" id="{94E46ED3-EDA1-4E8E-9E37-E4C1AE1E296C}"/>
            </a:ext>
          </a:extLst>
        </xdr:cNvPr>
        <xdr:cNvCxnSpPr/>
      </xdr:nvCxnSpPr>
      <xdr:spPr>
        <a:xfrm flipV="1">
          <a:off x="18656300" y="682172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CA88EBB6-E059-47BF-9096-61CAD1A91FC6}"/>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8C016489-BF46-4D70-9BFB-71FCDE3BD2AD}"/>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A731A6C-652A-4029-8B80-E6AE873C6BBF}"/>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FA1DE0DE-053D-4B91-A759-BBEF4527E11F}"/>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162475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A5B269AE-E4AF-4761-A7CD-3943299A968E}"/>
            </a:ext>
          </a:extLst>
        </xdr:cNvPr>
        <xdr:cNvSpPr txBox="1"/>
      </xdr:nvSpPr>
      <xdr:spPr>
        <a:xfrm>
          <a:off x="21075727" y="684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167962</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796A99B-BFC4-46D2-8EA9-764A67046738}"/>
            </a:ext>
          </a:extLst>
        </xdr:cNvPr>
        <xdr:cNvSpPr txBox="1"/>
      </xdr:nvSpPr>
      <xdr:spPr>
        <a:xfrm>
          <a:off x="20199427" y="685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5656</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1303AF65-6A13-4D35-BE27-30F3E9EEBF8C}"/>
            </a:ext>
          </a:extLst>
        </xdr:cNvPr>
        <xdr:cNvSpPr txBox="1"/>
      </xdr:nvSpPr>
      <xdr:spPr>
        <a:xfrm>
          <a:off x="19310427" y="686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10228</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BC756154-8AC9-4A18-9640-E134D8EA6266}"/>
            </a:ext>
          </a:extLst>
        </xdr:cNvPr>
        <xdr:cNvSpPr txBox="1"/>
      </xdr:nvSpPr>
      <xdr:spPr>
        <a:xfrm>
          <a:off x="18421427" y="686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EB94B994-3AA2-4FD2-8B49-C3423F7400F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7D3186C0-8371-4B3F-88FC-5D82584A3E0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13E78930-6F1D-4C0B-9EBC-C646BD4524F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51DD18E4-E742-4BB9-94DE-FA118659DAA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AD0B0463-8E94-4B09-A47D-2EBDDF73F0D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2029F5CA-4DE4-4B55-B557-AD49F7DF39C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3EDCEFF4-2D2F-4CD8-B115-195B1119242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75F9C933-3143-4CF3-AB0E-7D419AD85C8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6F78D333-4218-4E77-869A-E86C8F95173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3FA22502-9723-4172-9693-92B059252E1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8DCE1999-8892-4289-A905-6710797C849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F057D1AB-7D06-48B7-9A79-1281CD5E187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434C3DD2-D5D2-46FB-9450-A7A0E28DB65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3CE4FE20-043B-4FDD-B80D-36FA387A629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2686686E-9467-4903-916C-E0C1A480FE0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C79D9954-2AF9-4B2B-ACFD-893A4C88920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30295DC9-B93A-4102-9286-0590581923A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9EF122E1-5926-4C70-862D-F5592900DEC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7FD3F61E-4FBE-414C-BE02-77531C5BFEC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2E3BA5C4-E92E-4D70-A7C7-DD699F641E9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896BE1B7-90DF-4F26-83FF-338806129CE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FFA2706B-B811-4B95-B4B5-83FFD97E9F0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C32E91F1-6ED3-4406-99AA-DE74A0E1C3E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A6B32A41-4E1D-4A49-879B-4CF8B7923B4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262919DF-D6AC-437A-917F-3BF2F9CC7E2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DD2C5A42-7CBD-450B-8006-9F0610FD9F1F}"/>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5A8ED46E-FF36-4D8B-ACC6-F1B405BEC46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3D79052F-8994-47B8-B160-612A3EE12F5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F0713B0B-524F-4DFF-825E-A8C333B6645C}"/>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F68A5CB6-54A3-4A75-B724-7B94EE3A25CF}"/>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56DECE81-4749-469E-85C9-3DBAB4D15BDC}"/>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CA531828-52A7-4B01-878D-3B4F2127FFB6}"/>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8F6699B3-8913-4EC7-BAFF-A0E8ED1B776E}"/>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64B62A5F-5238-42BC-A716-6F90701191BA}"/>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11F1FBB1-A27A-4D09-A460-EF1D4DEDC5ED}"/>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36363E17-B63E-4088-8475-4B7B3AC68D9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DDFC07A-A6FB-4456-9ED4-55576F3C0D2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3E059BA-64EE-4AB2-A30F-42E3744B6EA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32B591E-8D32-444B-9BBF-EA0633E9BA3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9C0BAA5-A729-4F9E-A707-811B431501C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5CC5E0A-7C08-436B-B6C0-089D87B9567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34109</xdr:rowOff>
    </xdr:from>
    <xdr:to>
      <xdr:col>85</xdr:col>
      <xdr:colOff>177800</xdr:colOff>
      <xdr:row>63</xdr:row>
      <xdr:rowOff>135709</xdr:rowOff>
    </xdr:to>
    <xdr:sp macro="" textlink="">
      <xdr:nvSpPr>
        <xdr:cNvPr id="548" name="楕円 547">
          <a:extLst>
            <a:ext uri="{FF2B5EF4-FFF2-40B4-BE49-F238E27FC236}">
              <a16:creationId xmlns:a16="http://schemas.microsoft.com/office/drawing/2014/main" id="{427453A7-CA04-4AFC-A344-2440BEEC3188}"/>
            </a:ext>
          </a:extLst>
        </xdr:cNvPr>
        <xdr:cNvSpPr/>
      </xdr:nvSpPr>
      <xdr:spPr>
        <a:xfrm>
          <a:off x="162687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12536</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C034D690-1AE4-49F3-9174-E25FFFAA7FB2}"/>
            </a:ext>
          </a:extLst>
        </xdr:cNvPr>
        <xdr:cNvSpPr txBox="1"/>
      </xdr:nvSpPr>
      <xdr:spPr>
        <a:xfrm>
          <a:off x="16357600"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21046</xdr:rowOff>
    </xdr:from>
    <xdr:to>
      <xdr:col>81</xdr:col>
      <xdr:colOff>101600</xdr:colOff>
      <xdr:row>63</xdr:row>
      <xdr:rowOff>122646</xdr:rowOff>
    </xdr:to>
    <xdr:sp macro="" textlink="">
      <xdr:nvSpPr>
        <xdr:cNvPr id="550" name="楕円 549">
          <a:extLst>
            <a:ext uri="{FF2B5EF4-FFF2-40B4-BE49-F238E27FC236}">
              <a16:creationId xmlns:a16="http://schemas.microsoft.com/office/drawing/2014/main" id="{9A0E28FD-A58B-4866-9BC5-8484DABA74B5}"/>
            </a:ext>
          </a:extLst>
        </xdr:cNvPr>
        <xdr:cNvSpPr/>
      </xdr:nvSpPr>
      <xdr:spPr>
        <a:xfrm>
          <a:off x="154305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71846</xdr:rowOff>
    </xdr:from>
    <xdr:to>
      <xdr:col>85</xdr:col>
      <xdr:colOff>127000</xdr:colOff>
      <xdr:row>63</xdr:row>
      <xdr:rowOff>84909</xdr:rowOff>
    </xdr:to>
    <xdr:cxnSp macro="">
      <xdr:nvCxnSpPr>
        <xdr:cNvPr id="551" name="直線コネクタ 550">
          <a:extLst>
            <a:ext uri="{FF2B5EF4-FFF2-40B4-BE49-F238E27FC236}">
              <a16:creationId xmlns:a16="http://schemas.microsoft.com/office/drawing/2014/main" id="{4A68AF0A-00FD-4D05-86EA-DE0515589A45}"/>
            </a:ext>
          </a:extLst>
        </xdr:cNvPr>
        <xdr:cNvCxnSpPr/>
      </xdr:nvCxnSpPr>
      <xdr:spPr>
        <a:xfrm>
          <a:off x="15481300" y="1087319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9616</xdr:rowOff>
    </xdr:from>
    <xdr:to>
      <xdr:col>76</xdr:col>
      <xdr:colOff>165100</xdr:colOff>
      <xdr:row>63</xdr:row>
      <xdr:rowOff>111216</xdr:rowOff>
    </xdr:to>
    <xdr:sp macro="" textlink="">
      <xdr:nvSpPr>
        <xdr:cNvPr id="552" name="楕円 551">
          <a:extLst>
            <a:ext uri="{FF2B5EF4-FFF2-40B4-BE49-F238E27FC236}">
              <a16:creationId xmlns:a16="http://schemas.microsoft.com/office/drawing/2014/main" id="{6A3F21FA-103D-452E-B764-47E63C068A62}"/>
            </a:ext>
          </a:extLst>
        </xdr:cNvPr>
        <xdr:cNvSpPr/>
      </xdr:nvSpPr>
      <xdr:spPr>
        <a:xfrm>
          <a:off x="14541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60416</xdr:rowOff>
    </xdr:from>
    <xdr:to>
      <xdr:col>81</xdr:col>
      <xdr:colOff>50800</xdr:colOff>
      <xdr:row>63</xdr:row>
      <xdr:rowOff>71846</xdr:rowOff>
    </xdr:to>
    <xdr:cxnSp macro="">
      <xdr:nvCxnSpPr>
        <xdr:cNvPr id="553" name="直線コネクタ 552">
          <a:extLst>
            <a:ext uri="{FF2B5EF4-FFF2-40B4-BE49-F238E27FC236}">
              <a16:creationId xmlns:a16="http://schemas.microsoft.com/office/drawing/2014/main" id="{45826740-EE48-4F91-BD22-C47BF66A2787}"/>
            </a:ext>
          </a:extLst>
        </xdr:cNvPr>
        <xdr:cNvCxnSpPr/>
      </xdr:nvCxnSpPr>
      <xdr:spPr>
        <a:xfrm>
          <a:off x="14592300" y="108617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169635</xdr:rowOff>
    </xdr:from>
    <xdr:to>
      <xdr:col>72</xdr:col>
      <xdr:colOff>38100</xdr:colOff>
      <xdr:row>63</xdr:row>
      <xdr:rowOff>99785</xdr:rowOff>
    </xdr:to>
    <xdr:sp macro="" textlink="">
      <xdr:nvSpPr>
        <xdr:cNvPr id="554" name="楕円 553">
          <a:extLst>
            <a:ext uri="{FF2B5EF4-FFF2-40B4-BE49-F238E27FC236}">
              <a16:creationId xmlns:a16="http://schemas.microsoft.com/office/drawing/2014/main" id="{90A109EC-EE96-40B8-8160-2B96233967A6}"/>
            </a:ext>
          </a:extLst>
        </xdr:cNvPr>
        <xdr:cNvSpPr/>
      </xdr:nvSpPr>
      <xdr:spPr>
        <a:xfrm>
          <a:off x="13652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48985</xdr:rowOff>
    </xdr:from>
    <xdr:to>
      <xdr:col>76</xdr:col>
      <xdr:colOff>114300</xdr:colOff>
      <xdr:row>63</xdr:row>
      <xdr:rowOff>60416</xdr:rowOff>
    </xdr:to>
    <xdr:cxnSp macro="">
      <xdr:nvCxnSpPr>
        <xdr:cNvPr id="555" name="直線コネクタ 554">
          <a:extLst>
            <a:ext uri="{FF2B5EF4-FFF2-40B4-BE49-F238E27FC236}">
              <a16:creationId xmlns:a16="http://schemas.microsoft.com/office/drawing/2014/main" id="{54C13F9D-17B4-450D-9ED8-59FB7B0F1941}"/>
            </a:ext>
          </a:extLst>
        </xdr:cNvPr>
        <xdr:cNvCxnSpPr/>
      </xdr:nvCxnSpPr>
      <xdr:spPr>
        <a:xfrm>
          <a:off x="13703300" y="1085033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158206</xdr:rowOff>
    </xdr:from>
    <xdr:to>
      <xdr:col>67</xdr:col>
      <xdr:colOff>101600</xdr:colOff>
      <xdr:row>63</xdr:row>
      <xdr:rowOff>88356</xdr:rowOff>
    </xdr:to>
    <xdr:sp macro="" textlink="">
      <xdr:nvSpPr>
        <xdr:cNvPr id="556" name="楕円 555">
          <a:extLst>
            <a:ext uri="{FF2B5EF4-FFF2-40B4-BE49-F238E27FC236}">
              <a16:creationId xmlns:a16="http://schemas.microsoft.com/office/drawing/2014/main" id="{A60C64F1-CC9D-4D84-9E77-ABA686E2B2CB}"/>
            </a:ext>
          </a:extLst>
        </xdr:cNvPr>
        <xdr:cNvSpPr/>
      </xdr:nvSpPr>
      <xdr:spPr>
        <a:xfrm>
          <a:off x="12763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37556</xdr:rowOff>
    </xdr:from>
    <xdr:to>
      <xdr:col>71</xdr:col>
      <xdr:colOff>177800</xdr:colOff>
      <xdr:row>63</xdr:row>
      <xdr:rowOff>48985</xdr:rowOff>
    </xdr:to>
    <xdr:cxnSp macro="">
      <xdr:nvCxnSpPr>
        <xdr:cNvPr id="557" name="直線コネクタ 556">
          <a:extLst>
            <a:ext uri="{FF2B5EF4-FFF2-40B4-BE49-F238E27FC236}">
              <a16:creationId xmlns:a16="http://schemas.microsoft.com/office/drawing/2014/main" id="{CDE2AD29-1206-4B44-8B6D-204870347099}"/>
            </a:ext>
          </a:extLst>
        </xdr:cNvPr>
        <xdr:cNvCxnSpPr/>
      </xdr:nvCxnSpPr>
      <xdr:spPr>
        <a:xfrm>
          <a:off x="12814300" y="1083890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9B632DE8-55FC-4A54-8C4A-F85E85D11EE5}"/>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46925388-E08D-47E2-BC27-79D021278B08}"/>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A2D30A56-B042-448B-BE4C-C2F4C29084DE}"/>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9447B2E3-603B-4B6C-B7BA-CE80A08B47C2}"/>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113773</xdr:rowOff>
    </xdr:from>
    <xdr:ext cx="405111" cy="259045"/>
    <xdr:sp macro="" textlink="">
      <xdr:nvSpPr>
        <xdr:cNvPr id="562" name="n_1mainValue【学校施設】&#10;有形固定資産減価償却率">
          <a:extLst>
            <a:ext uri="{FF2B5EF4-FFF2-40B4-BE49-F238E27FC236}">
              <a16:creationId xmlns:a16="http://schemas.microsoft.com/office/drawing/2014/main" id="{1E5E095C-AF0B-4BD6-8210-B6B4F1C7703E}"/>
            </a:ext>
          </a:extLst>
        </xdr:cNvPr>
        <xdr:cNvSpPr txBox="1"/>
      </xdr:nvSpPr>
      <xdr:spPr>
        <a:xfrm>
          <a:off x="15266044" y="1091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102343</xdr:rowOff>
    </xdr:from>
    <xdr:ext cx="405111" cy="259045"/>
    <xdr:sp macro="" textlink="">
      <xdr:nvSpPr>
        <xdr:cNvPr id="563" name="n_2mainValue【学校施設】&#10;有形固定資産減価償却率">
          <a:extLst>
            <a:ext uri="{FF2B5EF4-FFF2-40B4-BE49-F238E27FC236}">
              <a16:creationId xmlns:a16="http://schemas.microsoft.com/office/drawing/2014/main" id="{13DD2320-7F1E-4812-8FCF-0C79157E8E11}"/>
            </a:ext>
          </a:extLst>
        </xdr:cNvPr>
        <xdr:cNvSpPr txBox="1"/>
      </xdr:nvSpPr>
      <xdr:spPr>
        <a:xfrm>
          <a:off x="143897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90912</xdr:rowOff>
    </xdr:from>
    <xdr:ext cx="405111" cy="259045"/>
    <xdr:sp macro="" textlink="">
      <xdr:nvSpPr>
        <xdr:cNvPr id="564" name="n_3mainValue【学校施設】&#10;有形固定資産減価償却率">
          <a:extLst>
            <a:ext uri="{FF2B5EF4-FFF2-40B4-BE49-F238E27FC236}">
              <a16:creationId xmlns:a16="http://schemas.microsoft.com/office/drawing/2014/main" id="{378D06C2-CC45-4253-9F9D-C8C204773BC1}"/>
            </a:ext>
          </a:extLst>
        </xdr:cNvPr>
        <xdr:cNvSpPr txBox="1"/>
      </xdr:nvSpPr>
      <xdr:spPr>
        <a:xfrm>
          <a:off x="13500744"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79483</xdr:rowOff>
    </xdr:from>
    <xdr:ext cx="405111" cy="259045"/>
    <xdr:sp macro="" textlink="">
      <xdr:nvSpPr>
        <xdr:cNvPr id="565" name="n_4mainValue【学校施設】&#10;有形固定資産減価償却率">
          <a:extLst>
            <a:ext uri="{FF2B5EF4-FFF2-40B4-BE49-F238E27FC236}">
              <a16:creationId xmlns:a16="http://schemas.microsoft.com/office/drawing/2014/main" id="{B6645A81-9467-47D4-8792-117EC7AAF0B4}"/>
            </a:ext>
          </a:extLst>
        </xdr:cNvPr>
        <xdr:cNvSpPr txBox="1"/>
      </xdr:nvSpPr>
      <xdr:spPr>
        <a:xfrm>
          <a:off x="126117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FA255B93-E787-416B-82D5-5FF4C71E2F0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2BC4FD6D-A774-4236-831C-9BB0FB22409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45FEB32A-B767-4B9C-A998-350FE0B1345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5E52590C-419E-4A0B-AF9E-B6D892984F8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B901670-B150-4F15-B548-B9F4D1C9FEB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EBCEC412-13D2-45EF-B0DD-1B6F28723AE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8404BBC9-CDAA-41BB-9676-69552DBA65C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741DCA2A-A813-4810-B0BA-91970BAF341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D21528A4-941D-432B-AE38-116ADA94654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A4878188-CA4E-4692-83F4-D53BB50DCEC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863FD79C-35AF-47F2-AC3A-1DE17994995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DE82606F-B9A8-4FE1-BE45-8061648CC65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BCA20FD9-AA6E-49F8-A7C6-03E42A8C514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0ABE129D-FEF5-4942-9F5D-8A380FC8B43A}"/>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BC857465-3C92-4FDE-9C60-605CF22B4EB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90829B15-FEB7-4F83-B2DB-ECBF0CDCF63F}"/>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8A778E4-7AE7-4974-841F-4C1CBD8B295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81172529-D659-4A8F-9155-A124944B8C8A}"/>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B2CA43D-5ABA-4068-BAEA-BCEF8CD2AE1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4D267CC3-D21A-48ED-9A5D-BCBCF969408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ACD61A0D-D4F1-44F4-9C97-7ED1790823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6CB97A72-7E45-43EA-A21F-64B602008678}"/>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7463D0BE-42FD-4197-BCEB-6B9B512D7F85}"/>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935D9E87-4CD7-4ED5-81EF-69AF3ACD4FF3}"/>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40AED528-5C68-49AE-88B9-987A113FDC8C}"/>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B14EFF2E-4FBA-43B1-A499-0C662384CFF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5B1052E1-D9FD-445B-BD20-256280E7F1A3}"/>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F71F748D-BBC6-4F24-B88A-4794C87F2087}"/>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8C5C7247-D539-4704-ACC3-56855F16F23C}"/>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F3F20047-A17A-431C-9B26-28E8512C1705}"/>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22F3FC20-5DCB-447E-963D-BF7F125D6F1A}"/>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95DB6013-638A-42F7-9BD6-6DC581688E6D}"/>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DA5123E8-C782-4DE2-989C-8C5C3E470DB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5BA6A42-5B0D-4009-B93F-D9D74DAFE69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F6B1F13-2D32-4DA9-A81A-D5482F95B43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D8D9964-61AE-42F9-B001-7BDF3760E36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5CF8B93-01B5-4E25-A8C9-E14CB8EB866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43521</xdr:rowOff>
    </xdr:from>
    <xdr:to>
      <xdr:col>116</xdr:col>
      <xdr:colOff>114300</xdr:colOff>
      <xdr:row>63</xdr:row>
      <xdr:rowOff>145121</xdr:rowOff>
    </xdr:to>
    <xdr:sp macro="" textlink="">
      <xdr:nvSpPr>
        <xdr:cNvPr id="603" name="楕円 602">
          <a:extLst>
            <a:ext uri="{FF2B5EF4-FFF2-40B4-BE49-F238E27FC236}">
              <a16:creationId xmlns:a16="http://schemas.microsoft.com/office/drawing/2014/main" id="{174C9378-FC37-44D9-8DE6-652022C831DF}"/>
            </a:ext>
          </a:extLst>
        </xdr:cNvPr>
        <xdr:cNvSpPr/>
      </xdr:nvSpPr>
      <xdr:spPr>
        <a:xfrm>
          <a:off x="22110700" y="108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129898</xdr:rowOff>
    </xdr:from>
    <xdr:ext cx="469744" cy="259045"/>
    <xdr:sp macro="" textlink="">
      <xdr:nvSpPr>
        <xdr:cNvPr id="604" name="【学校施設】&#10;一人当たり面積該当値テキスト">
          <a:extLst>
            <a:ext uri="{FF2B5EF4-FFF2-40B4-BE49-F238E27FC236}">
              <a16:creationId xmlns:a16="http://schemas.microsoft.com/office/drawing/2014/main" id="{72987F5E-F92C-4AE0-9878-14DDD037FFC0}"/>
            </a:ext>
          </a:extLst>
        </xdr:cNvPr>
        <xdr:cNvSpPr txBox="1"/>
      </xdr:nvSpPr>
      <xdr:spPr>
        <a:xfrm>
          <a:off x="22199600" y="107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44617</xdr:rowOff>
    </xdr:from>
    <xdr:to>
      <xdr:col>112</xdr:col>
      <xdr:colOff>38100</xdr:colOff>
      <xdr:row>63</xdr:row>
      <xdr:rowOff>146217</xdr:rowOff>
    </xdr:to>
    <xdr:sp macro="" textlink="">
      <xdr:nvSpPr>
        <xdr:cNvPr id="605" name="楕円 604">
          <a:extLst>
            <a:ext uri="{FF2B5EF4-FFF2-40B4-BE49-F238E27FC236}">
              <a16:creationId xmlns:a16="http://schemas.microsoft.com/office/drawing/2014/main" id="{0F74D872-C051-44D1-85B5-079DB715EC60}"/>
            </a:ext>
          </a:extLst>
        </xdr:cNvPr>
        <xdr:cNvSpPr/>
      </xdr:nvSpPr>
      <xdr:spPr>
        <a:xfrm>
          <a:off x="21272500" y="1084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94321</xdr:rowOff>
    </xdr:from>
    <xdr:to>
      <xdr:col>116</xdr:col>
      <xdr:colOff>63500</xdr:colOff>
      <xdr:row>63</xdr:row>
      <xdr:rowOff>95417</xdr:rowOff>
    </xdr:to>
    <xdr:cxnSp macro="">
      <xdr:nvCxnSpPr>
        <xdr:cNvPr id="606" name="直線コネクタ 605">
          <a:extLst>
            <a:ext uri="{FF2B5EF4-FFF2-40B4-BE49-F238E27FC236}">
              <a16:creationId xmlns:a16="http://schemas.microsoft.com/office/drawing/2014/main" id="{945CC9B0-915A-4391-9E39-CD52411FDA8A}"/>
            </a:ext>
          </a:extLst>
        </xdr:cNvPr>
        <xdr:cNvCxnSpPr/>
      </xdr:nvCxnSpPr>
      <xdr:spPr>
        <a:xfrm flipV="1">
          <a:off x="21323300" y="10895671"/>
          <a:ext cx="8382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45898</xdr:rowOff>
    </xdr:from>
    <xdr:to>
      <xdr:col>107</xdr:col>
      <xdr:colOff>101600</xdr:colOff>
      <xdr:row>63</xdr:row>
      <xdr:rowOff>147498</xdr:rowOff>
    </xdr:to>
    <xdr:sp macro="" textlink="">
      <xdr:nvSpPr>
        <xdr:cNvPr id="607" name="楕円 606">
          <a:extLst>
            <a:ext uri="{FF2B5EF4-FFF2-40B4-BE49-F238E27FC236}">
              <a16:creationId xmlns:a16="http://schemas.microsoft.com/office/drawing/2014/main" id="{44C193C6-0E56-4690-A3C3-940E3C34693F}"/>
            </a:ext>
          </a:extLst>
        </xdr:cNvPr>
        <xdr:cNvSpPr/>
      </xdr:nvSpPr>
      <xdr:spPr>
        <a:xfrm>
          <a:off x="20383500" y="1084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95417</xdr:rowOff>
    </xdr:from>
    <xdr:to>
      <xdr:col>111</xdr:col>
      <xdr:colOff>177800</xdr:colOff>
      <xdr:row>63</xdr:row>
      <xdr:rowOff>96698</xdr:rowOff>
    </xdr:to>
    <xdr:cxnSp macro="">
      <xdr:nvCxnSpPr>
        <xdr:cNvPr id="608" name="直線コネクタ 607">
          <a:extLst>
            <a:ext uri="{FF2B5EF4-FFF2-40B4-BE49-F238E27FC236}">
              <a16:creationId xmlns:a16="http://schemas.microsoft.com/office/drawing/2014/main" id="{233F7C4A-940B-4070-80F9-07DD78BF02EC}"/>
            </a:ext>
          </a:extLst>
        </xdr:cNvPr>
        <xdr:cNvCxnSpPr/>
      </xdr:nvCxnSpPr>
      <xdr:spPr>
        <a:xfrm flipV="1">
          <a:off x="20434300" y="10896767"/>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47727</xdr:rowOff>
    </xdr:from>
    <xdr:to>
      <xdr:col>102</xdr:col>
      <xdr:colOff>165100</xdr:colOff>
      <xdr:row>63</xdr:row>
      <xdr:rowOff>149327</xdr:rowOff>
    </xdr:to>
    <xdr:sp macro="" textlink="">
      <xdr:nvSpPr>
        <xdr:cNvPr id="609" name="楕円 608">
          <a:extLst>
            <a:ext uri="{FF2B5EF4-FFF2-40B4-BE49-F238E27FC236}">
              <a16:creationId xmlns:a16="http://schemas.microsoft.com/office/drawing/2014/main" id="{8478AC4D-AF63-4F9A-979C-65F8E71248DC}"/>
            </a:ext>
          </a:extLst>
        </xdr:cNvPr>
        <xdr:cNvSpPr/>
      </xdr:nvSpPr>
      <xdr:spPr>
        <a:xfrm>
          <a:off x="19494500" y="1084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96698</xdr:rowOff>
    </xdr:from>
    <xdr:to>
      <xdr:col>107</xdr:col>
      <xdr:colOff>50800</xdr:colOff>
      <xdr:row>63</xdr:row>
      <xdr:rowOff>98527</xdr:rowOff>
    </xdr:to>
    <xdr:cxnSp macro="">
      <xdr:nvCxnSpPr>
        <xdr:cNvPr id="610" name="直線コネクタ 609">
          <a:extLst>
            <a:ext uri="{FF2B5EF4-FFF2-40B4-BE49-F238E27FC236}">
              <a16:creationId xmlns:a16="http://schemas.microsoft.com/office/drawing/2014/main" id="{C0C73C57-5C1D-474A-9A69-E21B1C0DFEDC}"/>
            </a:ext>
          </a:extLst>
        </xdr:cNvPr>
        <xdr:cNvCxnSpPr/>
      </xdr:nvCxnSpPr>
      <xdr:spPr>
        <a:xfrm flipV="1">
          <a:off x="19545300" y="1089804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48778</xdr:rowOff>
    </xdr:from>
    <xdr:to>
      <xdr:col>98</xdr:col>
      <xdr:colOff>38100</xdr:colOff>
      <xdr:row>63</xdr:row>
      <xdr:rowOff>150378</xdr:rowOff>
    </xdr:to>
    <xdr:sp macro="" textlink="">
      <xdr:nvSpPr>
        <xdr:cNvPr id="611" name="楕円 610">
          <a:extLst>
            <a:ext uri="{FF2B5EF4-FFF2-40B4-BE49-F238E27FC236}">
              <a16:creationId xmlns:a16="http://schemas.microsoft.com/office/drawing/2014/main" id="{79E9325A-FFA1-4514-BC0C-06ABD0D68E32}"/>
            </a:ext>
          </a:extLst>
        </xdr:cNvPr>
        <xdr:cNvSpPr/>
      </xdr:nvSpPr>
      <xdr:spPr>
        <a:xfrm>
          <a:off x="18605500" y="10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98527</xdr:rowOff>
    </xdr:from>
    <xdr:to>
      <xdr:col>102</xdr:col>
      <xdr:colOff>114300</xdr:colOff>
      <xdr:row>63</xdr:row>
      <xdr:rowOff>99578</xdr:rowOff>
    </xdr:to>
    <xdr:cxnSp macro="">
      <xdr:nvCxnSpPr>
        <xdr:cNvPr id="612" name="直線コネクタ 611">
          <a:extLst>
            <a:ext uri="{FF2B5EF4-FFF2-40B4-BE49-F238E27FC236}">
              <a16:creationId xmlns:a16="http://schemas.microsoft.com/office/drawing/2014/main" id="{C94C60B7-25A3-4C4E-ABCE-92605800BCAD}"/>
            </a:ext>
          </a:extLst>
        </xdr:cNvPr>
        <xdr:cNvCxnSpPr/>
      </xdr:nvCxnSpPr>
      <xdr:spPr>
        <a:xfrm flipV="1">
          <a:off x="18656300" y="1089987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420F6179-1639-45AE-85B0-75BC57A3A809}"/>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F8CE0284-4EC4-4D86-8334-041545266018}"/>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D31963BF-A112-42A9-BFC5-7D134FCB1FA2}"/>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1EFFA611-39B8-46B1-92BF-F42250D3CAA6}"/>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137344</xdr:rowOff>
    </xdr:from>
    <xdr:ext cx="469744" cy="259045"/>
    <xdr:sp macro="" textlink="">
      <xdr:nvSpPr>
        <xdr:cNvPr id="617" name="n_1mainValue【学校施設】&#10;一人当たり面積">
          <a:extLst>
            <a:ext uri="{FF2B5EF4-FFF2-40B4-BE49-F238E27FC236}">
              <a16:creationId xmlns:a16="http://schemas.microsoft.com/office/drawing/2014/main" id="{8B3FDE14-5CE9-4A3F-97BE-7E83AB33D45B}"/>
            </a:ext>
          </a:extLst>
        </xdr:cNvPr>
        <xdr:cNvSpPr txBox="1"/>
      </xdr:nvSpPr>
      <xdr:spPr>
        <a:xfrm>
          <a:off x="21075727" y="1093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138625</xdr:rowOff>
    </xdr:from>
    <xdr:ext cx="469744" cy="259045"/>
    <xdr:sp macro="" textlink="">
      <xdr:nvSpPr>
        <xdr:cNvPr id="618" name="n_2mainValue【学校施設】&#10;一人当たり面積">
          <a:extLst>
            <a:ext uri="{FF2B5EF4-FFF2-40B4-BE49-F238E27FC236}">
              <a16:creationId xmlns:a16="http://schemas.microsoft.com/office/drawing/2014/main" id="{674DF4EF-24D6-4E0A-85C3-0679C6F25CE1}"/>
            </a:ext>
          </a:extLst>
        </xdr:cNvPr>
        <xdr:cNvSpPr txBox="1"/>
      </xdr:nvSpPr>
      <xdr:spPr>
        <a:xfrm>
          <a:off x="20199427" y="1093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140454</xdr:rowOff>
    </xdr:from>
    <xdr:ext cx="469744" cy="259045"/>
    <xdr:sp macro="" textlink="">
      <xdr:nvSpPr>
        <xdr:cNvPr id="619" name="n_3mainValue【学校施設】&#10;一人当たり面積">
          <a:extLst>
            <a:ext uri="{FF2B5EF4-FFF2-40B4-BE49-F238E27FC236}">
              <a16:creationId xmlns:a16="http://schemas.microsoft.com/office/drawing/2014/main" id="{387CCC01-BC1D-4108-9167-8AE5EBDF4D46}"/>
            </a:ext>
          </a:extLst>
        </xdr:cNvPr>
        <xdr:cNvSpPr txBox="1"/>
      </xdr:nvSpPr>
      <xdr:spPr>
        <a:xfrm>
          <a:off x="19310427" y="1094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141505</xdr:rowOff>
    </xdr:from>
    <xdr:ext cx="469744" cy="259045"/>
    <xdr:sp macro="" textlink="">
      <xdr:nvSpPr>
        <xdr:cNvPr id="620" name="n_4mainValue【学校施設】&#10;一人当たり面積">
          <a:extLst>
            <a:ext uri="{FF2B5EF4-FFF2-40B4-BE49-F238E27FC236}">
              <a16:creationId xmlns:a16="http://schemas.microsoft.com/office/drawing/2014/main" id="{6AC22836-4886-47FE-9AEE-2A0BB57E06E7}"/>
            </a:ext>
          </a:extLst>
        </xdr:cNvPr>
        <xdr:cNvSpPr txBox="1"/>
      </xdr:nvSpPr>
      <xdr:spPr>
        <a:xfrm>
          <a:off x="18421427" y="109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108CEA93-8D2F-4C91-8419-FB90FF6E46E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E6AE2B11-670A-4790-BFA0-AB8C3252AEA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E2642C7F-F5DC-49E3-BA0B-6E18AEACBFA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EB2C86B8-19E1-406E-98C2-300F4F9D68E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CC6BDED1-F53B-44FF-AFC3-486AC6D8078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F1C53E60-9DB8-47B8-8E98-A4F123D8EDB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C6578CB6-FD29-4370-85AA-FE085685464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5E065194-EB81-4AF1-BDB1-66F8A7295F9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7526EC30-139F-4D24-B7F7-D2935E033F7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7F86DA07-C724-49A4-8668-628A1636F4D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73CE7AE8-8D6B-4B69-92AE-4EEF947DA2D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60FA6E57-C36F-4FCD-B949-DEE08C5C6D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FD569C07-4E86-48DE-B377-5410D282BA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1410181C-B484-43D2-98F1-A7F130EF488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C6EF753D-69F2-46C9-9D0A-BEFC62B6546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4A044E6E-8B7F-4FC2-8C85-C28E261BD4B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D01D7D1D-155A-45A2-8CD2-FB5E96223F3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6856A523-19B0-4186-9104-E023F590E8C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D7A0A7E3-D934-4EE8-AB7F-0612BB4CD74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AE5AEBFF-B305-43F1-90B8-0354F4328EF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2F364F2D-4A92-4054-94A9-0136BEABAFA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6F85A5D3-A80D-41AA-A6D4-BAAED7DDC42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9104CE7B-8F9C-4263-A0BF-6DAD2667700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49EDB4D8-4297-49D2-B215-F0F3C918724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6F1A7841-FF12-4AA1-ACB8-A28CD577428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6F057329-4EE0-4B45-8298-255428B95C2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B432359-D124-4037-842E-34BA82862FF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5821BA76-4C98-4BC7-886D-D4D3AEF20BC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E95AB632-4ED9-4FB4-B4BF-F0F985DEDBC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65650A74-3F2A-45CF-B44D-B46D42E2708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44D780CF-8C37-4F28-B0DC-2B8DE466748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4C714561-1AB0-4A90-92C1-18FA50EB5B4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9F0E6DD-7139-431A-B829-783744199B0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8AA454C6-6440-4E55-93C9-FC2CDD3BE62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B135F092-AC29-4688-AED2-9942B0D5510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A7269120-56FB-4E9A-8362-075629F29F4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7EFE0EAD-6F1B-4584-96E4-79B6B3CCDDB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60B68A99-8CE5-45F1-ABDC-5697853F7A7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8037AA65-6981-4E8B-9CD9-335E9EB1A0D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E7640289-5281-448E-8D0B-EFC94BD7204B}"/>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41ED8FAA-1F7B-40DA-9D2B-5700397AA72D}"/>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45B3F4D8-0509-4569-A685-66973C1A7AF7}"/>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B0388B75-A4B1-4C8A-819E-14472E2A22D4}"/>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F924EEE4-D843-47C0-BC5A-0F69589ECB4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5" name="【公民館】&#10;有形固定資産減価償却率平均値テキスト">
          <a:extLst>
            <a:ext uri="{FF2B5EF4-FFF2-40B4-BE49-F238E27FC236}">
              <a16:creationId xmlns:a16="http://schemas.microsoft.com/office/drawing/2014/main" id="{646C28A3-DC29-473C-8BCE-49002501F758}"/>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C474BB1D-0A29-461E-8336-BDB8F31354E1}"/>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06301329-596D-4666-9844-2CE515804076}"/>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843C2227-0F9C-484E-8E01-D46306C948DD}"/>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2F9225E3-6918-486D-9E38-60203E14D884}"/>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FF0532F7-4A3A-40AC-B47E-EF2FFB47DC8F}"/>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19006AB7-131E-48FB-BF32-FB5006EDAD9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10F94EF9-8380-4BC0-9D63-5753039AACC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33E8F034-418D-42F6-8D4F-45EB5D69E68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A4A6EE71-8C25-4FE4-A3BA-062183EFFD4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5229BD9E-80B5-47F1-8A01-2C7DB8F5689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76" name="楕円 675">
          <a:extLst>
            <a:ext uri="{FF2B5EF4-FFF2-40B4-BE49-F238E27FC236}">
              <a16:creationId xmlns:a16="http://schemas.microsoft.com/office/drawing/2014/main" id="{D647515E-4E6B-486F-A792-F92A89E29E39}"/>
            </a:ext>
          </a:extLst>
        </xdr:cNvPr>
        <xdr:cNvSpPr/>
      </xdr:nvSpPr>
      <xdr:spPr>
        <a:xfrm>
          <a:off x="16268700" y="178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41927</xdr:rowOff>
    </xdr:from>
    <xdr:ext cx="405111" cy="259045"/>
    <xdr:sp macro="" textlink="">
      <xdr:nvSpPr>
        <xdr:cNvPr id="677" name="【公民館】&#10;有形固定資産減価償却率該当値テキスト">
          <a:extLst>
            <a:ext uri="{FF2B5EF4-FFF2-40B4-BE49-F238E27FC236}">
              <a16:creationId xmlns:a16="http://schemas.microsoft.com/office/drawing/2014/main" id="{A3D5CD31-E915-4BE9-A79C-8B7650B19ECF}"/>
            </a:ext>
          </a:extLst>
        </xdr:cNvPr>
        <xdr:cNvSpPr txBox="1"/>
      </xdr:nvSpPr>
      <xdr:spPr>
        <a:xfrm>
          <a:off x="16357600" y="177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21589</xdr:rowOff>
    </xdr:from>
    <xdr:to>
      <xdr:col>81</xdr:col>
      <xdr:colOff>101600</xdr:colOff>
      <xdr:row>104</xdr:row>
      <xdr:rowOff>123189</xdr:rowOff>
    </xdr:to>
    <xdr:sp macro="" textlink="">
      <xdr:nvSpPr>
        <xdr:cNvPr id="678" name="楕円 677">
          <a:extLst>
            <a:ext uri="{FF2B5EF4-FFF2-40B4-BE49-F238E27FC236}">
              <a16:creationId xmlns:a16="http://schemas.microsoft.com/office/drawing/2014/main" id="{D6BA082A-FCC2-417B-91C0-A22231392482}"/>
            </a:ext>
          </a:extLst>
        </xdr:cNvPr>
        <xdr:cNvSpPr/>
      </xdr:nvSpPr>
      <xdr:spPr>
        <a:xfrm>
          <a:off x="15430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69850</xdr:rowOff>
    </xdr:from>
    <xdr:to>
      <xdr:col>85</xdr:col>
      <xdr:colOff>127000</xdr:colOff>
      <xdr:row>104</xdr:row>
      <xdr:rowOff>72389</xdr:rowOff>
    </xdr:to>
    <xdr:cxnSp macro="">
      <xdr:nvCxnSpPr>
        <xdr:cNvPr id="679" name="直線コネクタ 678">
          <a:extLst>
            <a:ext uri="{FF2B5EF4-FFF2-40B4-BE49-F238E27FC236}">
              <a16:creationId xmlns:a16="http://schemas.microsoft.com/office/drawing/2014/main" id="{0022D8C7-7154-46F1-A19B-DB2D50ED41FE}"/>
            </a:ext>
          </a:extLst>
        </xdr:cNvPr>
        <xdr:cNvCxnSpPr/>
      </xdr:nvCxnSpPr>
      <xdr:spPr>
        <a:xfrm flipV="1">
          <a:off x="15481300" y="179006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0</xdr:rowOff>
    </xdr:from>
    <xdr:to>
      <xdr:col>76</xdr:col>
      <xdr:colOff>165100</xdr:colOff>
      <xdr:row>104</xdr:row>
      <xdr:rowOff>101600</xdr:rowOff>
    </xdr:to>
    <xdr:sp macro="" textlink="">
      <xdr:nvSpPr>
        <xdr:cNvPr id="680" name="楕円 679">
          <a:extLst>
            <a:ext uri="{FF2B5EF4-FFF2-40B4-BE49-F238E27FC236}">
              <a16:creationId xmlns:a16="http://schemas.microsoft.com/office/drawing/2014/main" id="{707ADA6A-F99F-4CB9-B682-3A37BFF73833}"/>
            </a:ext>
          </a:extLst>
        </xdr:cNvPr>
        <xdr:cNvSpPr/>
      </xdr:nvSpPr>
      <xdr:spPr>
        <a:xfrm>
          <a:off x="14541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50800</xdr:rowOff>
    </xdr:from>
    <xdr:to>
      <xdr:col>81</xdr:col>
      <xdr:colOff>50800</xdr:colOff>
      <xdr:row>104</xdr:row>
      <xdr:rowOff>72389</xdr:rowOff>
    </xdr:to>
    <xdr:cxnSp macro="">
      <xdr:nvCxnSpPr>
        <xdr:cNvPr id="681" name="直線コネクタ 680">
          <a:extLst>
            <a:ext uri="{FF2B5EF4-FFF2-40B4-BE49-F238E27FC236}">
              <a16:creationId xmlns:a16="http://schemas.microsoft.com/office/drawing/2014/main" id="{027308F5-D911-4B1D-802F-07195ABF7D37}"/>
            </a:ext>
          </a:extLst>
        </xdr:cNvPr>
        <xdr:cNvCxnSpPr/>
      </xdr:nvCxnSpPr>
      <xdr:spPr>
        <a:xfrm>
          <a:off x="14592300" y="1788160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149861</xdr:rowOff>
    </xdr:from>
    <xdr:to>
      <xdr:col>72</xdr:col>
      <xdr:colOff>38100</xdr:colOff>
      <xdr:row>104</xdr:row>
      <xdr:rowOff>80011</xdr:rowOff>
    </xdr:to>
    <xdr:sp macro="" textlink="">
      <xdr:nvSpPr>
        <xdr:cNvPr id="682" name="楕円 681">
          <a:extLst>
            <a:ext uri="{FF2B5EF4-FFF2-40B4-BE49-F238E27FC236}">
              <a16:creationId xmlns:a16="http://schemas.microsoft.com/office/drawing/2014/main" id="{530F7468-2489-458F-A553-AD4840D404B8}"/>
            </a:ext>
          </a:extLst>
        </xdr:cNvPr>
        <xdr:cNvSpPr/>
      </xdr:nvSpPr>
      <xdr:spPr>
        <a:xfrm>
          <a:off x="13652500" y="178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29211</xdr:rowOff>
    </xdr:from>
    <xdr:to>
      <xdr:col>76</xdr:col>
      <xdr:colOff>114300</xdr:colOff>
      <xdr:row>104</xdr:row>
      <xdr:rowOff>50800</xdr:rowOff>
    </xdr:to>
    <xdr:cxnSp macro="">
      <xdr:nvCxnSpPr>
        <xdr:cNvPr id="683" name="直線コネクタ 682">
          <a:extLst>
            <a:ext uri="{FF2B5EF4-FFF2-40B4-BE49-F238E27FC236}">
              <a16:creationId xmlns:a16="http://schemas.microsoft.com/office/drawing/2014/main" id="{4CF43BDD-81FD-42C0-B0B2-324FDDE9A001}"/>
            </a:ext>
          </a:extLst>
        </xdr:cNvPr>
        <xdr:cNvCxnSpPr/>
      </xdr:nvCxnSpPr>
      <xdr:spPr>
        <a:xfrm>
          <a:off x="13703300" y="1786001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54611</xdr:rowOff>
    </xdr:from>
    <xdr:to>
      <xdr:col>67</xdr:col>
      <xdr:colOff>101600</xdr:colOff>
      <xdr:row>104</xdr:row>
      <xdr:rowOff>156211</xdr:rowOff>
    </xdr:to>
    <xdr:sp macro="" textlink="">
      <xdr:nvSpPr>
        <xdr:cNvPr id="684" name="楕円 683">
          <a:extLst>
            <a:ext uri="{FF2B5EF4-FFF2-40B4-BE49-F238E27FC236}">
              <a16:creationId xmlns:a16="http://schemas.microsoft.com/office/drawing/2014/main" id="{E5E94C3B-7CCD-4E68-8259-A0286046B455}"/>
            </a:ext>
          </a:extLst>
        </xdr:cNvPr>
        <xdr:cNvSpPr/>
      </xdr:nvSpPr>
      <xdr:spPr>
        <a:xfrm>
          <a:off x="12763500" y="178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29211</xdr:rowOff>
    </xdr:from>
    <xdr:to>
      <xdr:col>71</xdr:col>
      <xdr:colOff>177800</xdr:colOff>
      <xdr:row>104</xdr:row>
      <xdr:rowOff>105411</xdr:rowOff>
    </xdr:to>
    <xdr:cxnSp macro="">
      <xdr:nvCxnSpPr>
        <xdr:cNvPr id="685" name="直線コネクタ 684">
          <a:extLst>
            <a:ext uri="{FF2B5EF4-FFF2-40B4-BE49-F238E27FC236}">
              <a16:creationId xmlns:a16="http://schemas.microsoft.com/office/drawing/2014/main" id="{7E0E6458-780D-4AA7-BDFE-898023C0A092}"/>
            </a:ext>
          </a:extLst>
        </xdr:cNvPr>
        <xdr:cNvCxnSpPr/>
      </xdr:nvCxnSpPr>
      <xdr:spPr>
        <a:xfrm flipV="1">
          <a:off x="12814300" y="178600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686" name="n_1aveValue【公民館】&#10;有形固定資産減価償却率">
          <a:extLst>
            <a:ext uri="{FF2B5EF4-FFF2-40B4-BE49-F238E27FC236}">
              <a16:creationId xmlns:a16="http://schemas.microsoft.com/office/drawing/2014/main" id="{E7EF8F5E-5E8C-422E-BE8A-E9F06509B30D}"/>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687" name="n_2aveValue【公民館】&#10;有形固定資産減価償却率">
          <a:extLst>
            <a:ext uri="{FF2B5EF4-FFF2-40B4-BE49-F238E27FC236}">
              <a16:creationId xmlns:a16="http://schemas.microsoft.com/office/drawing/2014/main" id="{0AF2C3FF-2A92-4E47-AED7-2E1CD7E8727D}"/>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688" name="n_3aveValue【公民館】&#10;有形固定資産減価償却率">
          <a:extLst>
            <a:ext uri="{FF2B5EF4-FFF2-40B4-BE49-F238E27FC236}">
              <a16:creationId xmlns:a16="http://schemas.microsoft.com/office/drawing/2014/main" id="{185D74DB-82AC-40C1-AC85-C2F54FE61CA4}"/>
            </a:ext>
          </a:extLst>
        </xdr:cNvPr>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id="{110EDC64-70FC-4EF4-B1A5-901F7362EB07}"/>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139716</xdr:rowOff>
    </xdr:from>
    <xdr:ext cx="405111" cy="259045"/>
    <xdr:sp macro="" textlink="">
      <xdr:nvSpPr>
        <xdr:cNvPr id="690" name="n_1mainValue【公民館】&#10;有形固定資産減価償却率">
          <a:extLst>
            <a:ext uri="{FF2B5EF4-FFF2-40B4-BE49-F238E27FC236}">
              <a16:creationId xmlns:a16="http://schemas.microsoft.com/office/drawing/2014/main" id="{C8591079-6353-4232-9017-4BE462F89B51}"/>
            </a:ext>
          </a:extLst>
        </xdr:cNvPr>
        <xdr:cNvSpPr txBox="1"/>
      </xdr:nvSpPr>
      <xdr:spPr>
        <a:xfrm>
          <a:off x="152660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118127</xdr:rowOff>
    </xdr:from>
    <xdr:ext cx="405111" cy="259045"/>
    <xdr:sp macro="" textlink="">
      <xdr:nvSpPr>
        <xdr:cNvPr id="691" name="n_2mainValue【公民館】&#10;有形固定資産減価償却率">
          <a:extLst>
            <a:ext uri="{FF2B5EF4-FFF2-40B4-BE49-F238E27FC236}">
              <a16:creationId xmlns:a16="http://schemas.microsoft.com/office/drawing/2014/main" id="{4A96F114-A3EA-477E-86F9-04EB764CE702}"/>
            </a:ext>
          </a:extLst>
        </xdr:cNvPr>
        <xdr:cNvSpPr txBox="1"/>
      </xdr:nvSpPr>
      <xdr:spPr>
        <a:xfrm>
          <a:off x="143897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96538</xdr:rowOff>
    </xdr:from>
    <xdr:ext cx="405111" cy="259045"/>
    <xdr:sp macro="" textlink="">
      <xdr:nvSpPr>
        <xdr:cNvPr id="692" name="n_3mainValue【公民館】&#10;有形固定資産減価償却率">
          <a:extLst>
            <a:ext uri="{FF2B5EF4-FFF2-40B4-BE49-F238E27FC236}">
              <a16:creationId xmlns:a16="http://schemas.microsoft.com/office/drawing/2014/main" id="{19739147-ED00-4EBE-B0CE-456C1AD101DA}"/>
            </a:ext>
          </a:extLst>
        </xdr:cNvPr>
        <xdr:cNvSpPr txBox="1"/>
      </xdr:nvSpPr>
      <xdr:spPr>
        <a:xfrm>
          <a:off x="13500744" y="1758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147338</xdr:rowOff>
    </xdr:from>
    <xdr:ext cx="405111" cy="259045"/>
    <xdr:sp macro="" textlink="">
      <xdr:nvSpPr>
        <xdr:cNvPr id="693" name="n_4mainValue【公民館】&#10;有形固定資産減価償却率">
          <a:extLst>
            <a:ext uri="{FF2B5EF4-FFF2-40B4-BE49-F238E27FC236}">
              <a16:creationId xmlns:a16="http://schemas.microsoft.com/office/drawing/2014/main" id="{BD5C71BA-28BF-4C80-8CD8-FF56CD8B5EE7}"/>
            </a:ext>
          </a:extLst>
        </xdr:cNvPr>
        <xdr:cNvSpPr txBox="1"/>
      </xdr:nvSpPr>
      <xdr:spPr>
        <a:xfrm>
          <a:off x="12611744" y="179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928BFBAF-244F-42AD-998F-F484DF4D0DB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F7DF0FB2-D7A4-429B-99DD-459D038FF3F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64B78885-9C9A-4890-A1FC-1C29C5B06EB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AC403550-BD13-4713-B45F-0C7C1AD52A2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138EE588-18A1-4BD8-AF47-8CC75C2CA85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6314A348-1DBE-4DEC-A9EE-E39B6131E3B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160DEB86-0494-4158-8C5F-B6F6B6539E9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E42F8BA7-F134-4722-A99D-5484297F327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8E1C80AD-8A31-47CD-AB92-69DD1D6DCC0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C0C27117-62D9-4850-A5B1-3EBBE5FDBF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5742A918-A33B-4867-B8A6-E5DDF7F68C0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4BED9472-782F-4404-B538-45969FAAA18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4E34400C-F912-4FA8-80A0-91073A6EC07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6DCAA0D4-E212-4228-9D32-99D9D642BDE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E2B490E5-D03C-47C3-BDF9-762639C8ADF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0E7D1E43-4E4B-42E7-B963-6EE3526D824D}"/>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C018C5AD-BD34-431A-A74F-6715000B0A9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08C187BF-3E66-4B7E-A6DA-7D25E3B556E5}"/>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6440A0AD-4197-493D-B785-65314F79B10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49848996-BD70-4FB8-B340-9D1BC7F2558E}"/>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D8AF8BAC-DCA2-4FCF-BABC-BFEA7FB6DF8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3C3A7904-70AB-4DBD-9488-ECF8CE2D84F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67FAF270-8C3C-4EAC-929F-31E7700BD6F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3A11DEE5-815B-4F8C-B94E-11AF6F478A1F}"/>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9CF347A8-E4E5-48E6-B8D2-861838645A3C}"/>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A24ED910-CDD0-43C3-B3E1-7546E7578737}"/>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71DDB8AD-7F4C-4858-B145-E03AB62369B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74458004-A0B9-4712-BB06-4C30ABEA65B8}"/>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22" name="【公民館】&#10;一人当たり面積平均値テキスト">
          <a:extLst>
            <a:ext uri="{FF2B5EF4-FFF2-40B4-BE49-F238E27FC236}">
              <a16:creationId xmlns:a16="http://schemas.microsoft.com/office/drawing/2014/main" id="{1F7A7A2A-AFE0-48DF-9F9F-FC5FFF5304AB}"/>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699055A1-5418-4E81-958D-C76C56F8EA8D}"/>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8FE0ABC4-DFDB-4D6B-A8B1-E8606F47FE4E}"/>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0DA3B6AE-DB53-4E56-B8C9-842E79EDA5CD}"/>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D56E62B0-19A6-48D3-B966-536D308E7589}"/>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E55ECCFC-05D6-4B5C-9D54-6A27DC7630AF}"/>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95BFF6EC-251C-4C28-8C2D-6DC86A336CC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B88BC0DC-04B6-427F-BB9A-8E7E1EB1D47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D493E93C-2F10-4EA0-B87C-3E9E4C637A2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4601E80A-EE71-4DFD-B915-17A07552296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3676EE63-883E-4400-A324-7AEF4A84E4F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76073</xdr:rowOff>
    </xdr:from>
    <xdr:to>
      <xdr:col>116</xdr:col>
      <xdr:colOff>114300</xdr:colOff>
      <xdr:row>108</xdr:row>
      <xdr:rowOff>6223</xdr:rowOff>
    </xdr:to>
    <xdr:sp macro="" textlink="">
      <xdr:nvSpPr>
        <xdr:cNvPr id="733" name="楕円 732">
          <a:extLst>
            <a:ext uri="{FF2B5EF4-FFF2-40B4-BE49-F238E27FC236}">
              <a16:creationId xmlns:a16="http://schemas.microsoft.com/office/drawing/2014/main" id="{082B7934-4FA2-46BF-BED1-EE2495A85E8B}"/>
            </a:ext>
          </a:extLst>
        </xdr:cNvPr>
        <xdr:cNvSpPr/>
      </xdr:nvSpPr>
      <xdr:spPr>
        <a:xfrm>
          <a:off x="22110700" y="184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98950</xdr:rowOff>
    </xdr:from>
    <xdr:ext cx="469744" cy="259045"/>
    <xdr:sp macro="" textlink="">
      <xdr:nvSpPr>
        <xdr:cNvPr id="734" name="【公民館】&#10;一人当たり面積該当値テキスト">
          <a:extLst>
            <a:ext uri="{FF2B5EF4-FFF2-40B4-BE49-F238E27FC236}">
              <a16:creationId xmlns:a16="http://schemas.microsoft.com/office/drawing/2014/main" id="{38375861-2687-4BCC-B7A6-A53D781E2E16}"/>
            </a:ext>
          </a:extLst>
        </xdr:cNvPr>
        <xdr:cNvSpPr txBox="1"/>
      </xdr:nvSpPr>
      <xdr:spPr>
        <a:xfrm>
          <a:off x="22199600" y="182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78893</xdr:rowOff>
    </xdr:from>
    <xdr:to>
      <xdr:col>112</xdr:col>
      <xdr:colOff>38100</xdr:colOff>
      <xdr:row>108</xdr:row>
      <xdr:rowOff>9043</xdr:rowOff>
    </xdr:to>
    <xdr:sp macro="" textlink="">
      <xdr:nvSpPr>
        <xdr:cNvPr id="735" name="楕円 734">
          <a:extLst>
            <a:ext uri="{FF2B5EF4-FFF2-40B4-BE49-F238E27FC236}">
              <a16:creationId xmlns:a16="http://schemas.microsoft.com/office/drawing/2014/main" id="{7465EC26-C8B6-4B83-A98A-8512E92348AD}"/>
            </a:ext>
          </a:extLst>
        </xdr:cNvPr>
        <xdr:cNvSpPr/>
      </xdr:nvSpPr>
      <xdr:spPr>
        <a:xfrm>
          <a:off x="21272500" y="184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126873</xdr:rowOff>
    </xdr:from>
    <xdr:to>
      <xdr:col>116</xdr:col>
      <xdr:colOff>63500</xdr:colOff>
      <xdr:row>107</xdr:row>
      <xdr:rowOff>129693</xdr:rowOff>
    </xdr:to>
    <xdr:cxnSp macro="">
      <xdr:nvCxnSpPr>
        <xdr:cNvPr id="736" name="直線コネクタ 735">
          <a:extLst>
            <a:ext uri="{FF2B5EF4-FFF2-40B4-BE49-F238E27FC236}">
              <a16:creationId xmlns:a16="http://schemas.microsoft.com/office/drawing/2014/main" id="{9FA46987-3A08-49B1-8E6B-CCF343DB493C}"/>
            </a:ext>
          </a:extLst>
        </xdr:cNvPr>
        <xdr:cNvCxnSpPr/>
      </xdr:nvCxnSpPr>
      <xdr:spPr>
        <a:xfrm flipV="1">
          <a:off x="21323300" y="18472023"/>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82093</xdr:rowOff>
    </xdr:from>
    <xdr:to>
      <xdr:col>107</xdr:col>
      <xdr:colOff>101600</xdr:colOff>
      <xdr:row>108</xdr:row>
      <xdr:rowOff>12243</xdr:rowOff>
    </xdr:to>
    <xdr:sp macro="" textlink="">
      <xdr:nvSpPr>
        <xdr:cNvPr id="737" name="楕円 736">
          <a:extLst>
            <a:ext uri="{FF2B5EF4-FFF2-40B4-BE49-F238E27FC236}">
              <a16:creationId xmlns:a16="http://schemas.microsoft.com/office/drawing/2014/main" id="{4EC94505-C43E-4092-9665-DF134996A6B6}"/>
            </a:ext>
          </a:extLst>
        </xdr:cNvPr>
        <xdr:cNvSpPr/>
      </xdr:nvSpPr>
      <xdr:spPr>
        <a:xfrm>
          <a:off x="20383500" y="1842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129693</xdr:rowOff>
    </xdr:from>
    <xdr:to>
      <xdr:col>111</xdr:col>
      <xdr:colOff>177800</xdr:colOff>
      <xdr:row>107</xdr:row>
      <xdr:rowOff>132893</xdr:rowOff>
    </xdr:to>
    <xdr:cxnSp macro="">
      <xdr:nvCxnSpPr>
        <xdr:cNvPr id="738" name="直線コネクタ 737">
          <a:extLst>
            <a:ext uri="{FF2B5EF4-FFF2-40B4-BE49-F238E27FC236}">
              <a16:creationId xmlns:a16="http://schemas.microsoft.com/office/drawing/2014/main" id="{ECE9C9FB-A1A2-4714-A568-6291B40F757C}"/>
            </a:ext>
          </a:extLst>
        </xdr:cNvPr>
        <xdr:cNvCxnSpPr/>
      </xdr:nvCxnSpPr>
      <xdr:spPr>
        <a:xfrm flipV="1">
          <a:off x="20434300" y="1847484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86818</xdr:rowOff>
    </xdr:from>
    <xdr:to>
      <xdr:col>102</xdr:col>
      <xdr:colOff>165100</xdr:colOff>
      <xdr:row>108</xdr:row>
      <xdr:rowOff>16968</xdr:rowOff>
    </xdr:to>
    <xdr:sp macro="" textlink="">
      <xdr:nvSpPr>
        <xdr:cNvPr id="739" name="楕円 738">
          <a:extLst>
            <a:ext uri="{FF2B5EF4-FFF2-40B4-BE49-F238E27FC236}">
              <a16:creationId xmlns:a16="http://schemas.microsoft.com/office/drawing/2014/main" id="{1262C458-32B9-4BD1-8A51-720556D85F02}"/>
            </a:ext>
          </a:extLst>
        </xdr:cNvPr>
        <xdr:cNvSpPr/>
      </xdr:nvSpPr>
      <xdr:spPr>
        <a:xfrm>
          <a:off x="19494500" y="1843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132893</xdr:rowOff>
    </xdr:from>
    <xdr:to>
      <xdr:col>107</xdr:col>
      <xdr:colOff>50800</xdr:colOff>
      <xdr:row>107</xdr:row>
      <xdr:rowOff>137618</xdr:rowOff>
    </xdr:to>
    <xdr:cxnSp macro="">
      <xdr:nvCxnSpPr>
        <xdr:cNvPr id="740" name="直線コネクタ 739">
          <a:extLst>
            <a:ext uri="{FF2B5EF4-FFF2-40B4-BE49-F238E27FC236}">
              <a16:creationId xmlns:a16="http://schemas.microsoft.com/office/drawing/2014/main" id="{30EF6A44-36D4-420F-80DB-1D096785A8D5}"/>
            </a:ext>
          </a:extLst>
        </xdr:cNvPr>
        <xdr:cNvCxnSpPr/>
      </xdr:nvCxnSpPr>
      <xdr:spPr>
        <a:xfrm flipV="1">
          <a:off x="19545300" y="18478043"/>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89484</xdr:rowOff>
    </xdr:from>
    <xdr:to>
      <xdr:col>98</xdr:col>
      <xdr:colOff>38100</xdr:colOff>
      <xdr:row>108</xdr:row>
      <xdr:rowOff>19634</xdr:rowOff>
    </xdr:to>
    <xdr:sp macro="" textlink="">
      <xdr:nvSpPr>
        <xdr:cNvPr id="741" name="楕円 740">
          <a:extLst>
            <a:ext uri="{FF2B5EF4-FFF2-40B4-BE49-F238E27FC236}">
              <a16:creationId xmlns:a16="http://schemas.microsoft.com/office/drawing/2014/main" id="{804EB078-00C6-4FD8-9CC9-740F92E72EF1}"/>
            </a:ext>
          </a:extLst>
        </xdr:cNvPr>
        <xdr:cNvSpPr/>
      </xdr:nvSpPr>
      <xdr:spPr>
        <a:xfrm>
          <a:off x="18605500" y="184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137618</xdr:rowOff>
    </xdr:from>
    <xdr:to>
      <xdr:col>102</xdr:col>
      <xdr:colOff>114300</xdr:colOff>
      <xdr:row>107</xdr:row>
      <xdr:rowOff>140284</xdr:rowOff>
    </xdr:to>
    <xdr:cxnSp macro="">
      <xdr:nvCxnSpPr>
        <xdr:cNvPr id="742" name="直線コネクタ 741">
          <a:extLst>
            <a:ext uri="{FF2B5EF4-FFF2-40B4-BE49-F238E27FC236}">
              <a16:creationId xmlns:a16="http://schemas.microsoft.com/office/drawing/2014/main" id="{C6982D68-2AD3-48EF-8A6F-6EFBCB0648E3}"/>
            </a:ext>
          </a:extLst>
        </xdr:cNvPr>
        <xdr:cNvCxnSpPr/>
      </xdr:nvCxnSpPr>
      <xdr:spPr>
        <a:xfrm flipV="1">
          <a:off x="18656300" y="1848276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743" name="n_1aveValue【公民館】&#10;一人当たり面積">
          <a:extLst>
            <a:ext uri="{FF2B5EF4-FFF2-40B4-BE49-F238E27FC236}">
              <a16:creationId xmlns:a16="http://schemas.microsoft.com/office/drawing/2014/main" id="{F123E4B7-43ED-48DE-ABEC-58F60831CD5C}"/>
            </a:ext>
          </a:extLst>
        </xdr:cNvPr>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744" name="n_2aveValue【公民館】&#10;一人当たり面積">
          <a:extLst>
            <a:ext uri="{FF2B5EF4-FFF2-40B4-BE49-F238E27FC236}">
              <a16:creationId xmlns:a16="http://schemas.microsoft.com/office/drawing/2014/main" id="{92FDAEB0-7FB7-4083-AF42-4306235A4F6E}"/>
            </a:ext>
          </a:extLst>
        </xdr:cNvPr>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745" name="n_3aveValue【公民館】&#10;一人当たり面積">
          <a:extLst>
            <a:ext uri="{FF2B5EF4-FFF2-40B4-BE49-F238E27FC236}">
              <a16:creationId xmlns:a16="http://schemas.microsoft.com/office/drawing/2014/main" id="{DB81177F-73A7-4B37-8932-BC4CF59666AE}"/>
            </a:ext>
          </a:extLst>
        </xdr:cNvPr>
        <xdr:cNvSpPr txBox="1"/>
      </xdr:nvSpPr>
      <xdr:spPr>
        <a:xfrm>
          <a:off x="19310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746" name="n_4aveValue【公民館】&#10;一人当たり面積">
          <a:extLst>
            <a:ext uri="{FF2B5EF4-FFF2-40B4-BE49-F238E27FC236}">
              <a16:creationId xmlns:a16="http://schemas.microsoft.com/office/drawing/2014/main" id="{D52F319E-6C65-4BC8-93FC-903A8A358AC8}"/>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25570</xdr:rowOff>
    </xdr:from>
    <xdr:ext cx="469744" cy="259045"/>
    <xdr:sp macro="" textlink="">
      <xdr:nvSpPr>
        <xdr:cNvPr id="747" name="n_1mainValue【公民館】&#10;一人当たり面積">
          <a:extLst>
            <a:ext uri="{FF2B5EF4-FFF2-40B4-BE49-F238E27FC236}">
              <a16:creationId xmlns:a16="http://schemas.microsoft.com/office/drawing/2014/main" id="{04F6B7A0-A5FF-425B-BB05-E33B7AFE26B3}"/>
            </a:ext>
          </a:extLst>
        </xdr:cNvPr>
        <xdr:cNvSpPr txBox="1"/>
      </xdr:nvSpPr>
      <xdr:spPr>
        <a:xfrm>
          <a:off x="21075727" y="1819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28770</xdr:rowOff>
    </xdr:from>
    <xdr:ext cx="469744" cy="259045"/>
    <xdr:sp macro="" textlink="">
      <xdr:nvSpPr>
        <xdr:cNvPr id="748" name="n_2mainValue【公民館】&#10;一人当たり面積">
          <a:extLst>
            <a:ext uri="{FF2B5EF4-FFF2-40B4-BE49-F238E27FC236}">
              <a16:creationId xmlns:a16="http://schemas.microsoft.com/office/drawing/2014/main" id="{C6467CEA-561A-4E4D-9031-A1F6BC3CF275}"/>
            </a:ext>
          </a:extLst>
        </xdr:cNvPr>
        <xdr:cNvSpPr txBox="1"/>
      </xdr:nvSpPr>
      <xdr:spPr>
        <a:xfrm>
          <a:off x="20199427" y="1820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33495</xdr:rowOff>
    </xdr:from>
    <xdr:ext cx="469744" cy="259045"/>
    <xdr:sp macro="" textlink="">
      <xdr:nvSpPr>
        <xdr:cNvPr id="749" name="n_3mainValue【公民館】&#10;一人当たり面積">
          <a:extLst>
            <a:ext uri="{FF2B5EF4-FFF2-40B4-BE49-F238E27FC236}">
              <a16:creationId xmlns:a16="http://schemas.microsoft.com/office/drawing/2014/main" id="{20DD448C-F6A3-49D3-B848-9BBB86EBF103}"/>
            </a:ext>
          </a:extLst>
        </xdr:cNvPr>
        <xdr:cNvSpPr txBox="1"/>
      </xdr:nvSpPr>
      <xdr:spPr>
        <a:xfrm>
          <a:off x="19310427" y="182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36161</xdr:rowOff>
    </xdr:from>
    <xdr:ext cx="469744" cy="259045"/>
    <xdr:sp macro="" textlink="">
      <xdr:nvSpPr>
        <xdr:cNvPr id="750" name="n_4mainValue【公民館】&#10;一人当たり面積">
          <a:extLst>
            <a:ext uri="{FF2B5EF4-FFF2-40B4-BE49-F238E27FC236}">
              <a16:creationId xmlns:a16="http://schemas.microsoft.com/office/drawing/2014/main" id="{55B6338F-F40C-4C0D-8D66-50C5B13B321C}"/>
            </a:ext>
          </a:extLst>
        </xdr:cNvPr>
        <xdr:cNvSpPr txBox="1"/>
      </xdr:nvSpPr>
      <xdr:spPr>
        <a:xfrm>
          <a:off x="18421427" y="182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648C2CF2-D9D9-430D-A62F-88DC0341E4E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65A045CE-0206-4AFD-BE31-45084172321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A1B67CFA-0A53-4144-B32C-6B15A23A48B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インフラ資産である道路を見ると有形固定資産減価償却率は横ばい傾向になっています。これは、住民の生活基盤となる道路について、維持・改良に努めている結果と分析します。</a:t>
          </a:r>
          <a:endParaRPr lang="ja-JP" altLang="ja-JP" sz="1400">
            <a:effectLst/>
          </a:endParaRPr>
        </a:p>
        <a:p>
          <a:r>
            <a:rPr kumimoji="1" lang="ja-JP" altLang="ja-JP" sz="1100">
              <a:solidFill>
                <a:schemeClr val="dk1"/>
              </a:solidFill>
              <a:effectLst/>
              <a:latin typeface="+mn-lt"/>
              <a:ea typeface="+mn-ea"/>
              <a:cs typeface="+mn-cs"/>
            </a:rPr>
            <a:t>一方、橋梁については、減価償却率が進んでいる状況にあります。平成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年度より橋梁長寿命化計画に基づく老朽化対策等を行っているところですが、短期的な効果ではなく長期的な視野にたって管理を行う必要があります。</a:t>
          </a:r>
          <a:endParaRPr lang="ja-JP" altLang="ja-JP" sz="1400">
            <a:effectLst/>
          </a:endParaRPr>
        </a:p>
        <a:p>
          <a:r>
            <a:rPr kumimoji="1" lang="ja-JP" altLang="ja-JP" sz="1100">
              <a:solidFill>
                <a:schemeClr val="dk1"/>
              </a:solidFill>
              <a:effectLst/>
              <a:latin typeface="+mn-lt"/>
              <a:ea typeface="+mn-ea"/>
              <a:cs typeface="+mn-cs"/>
            </a:rPr>
            <a:t>事業用資産である建物の減価償却率も年々進んでいる状況になっています。平成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年度より主要な各施設については個別施設計画を策定し、老朽化や長寿命化、施設更新についての具体的な対策を行うとしているところです。</a:t>
          </a:r>
          <a:endParaRPr lang="ja-JP" altLang="ja-JP" sz="1400">
            <a:effectLst/>
          </a:endParaRPr>
        </a:p>
        <a:p>
          <a:r>
            <a:rPr kumimoji="1" lang="ja-JP" altLang="ja-JP" sz="1100">
              <a:solidFill>
                <a:schemeClr val="dk1"/>
              </a:solidFill>
              <a:effectLst/>
              <a:latin typeface="+mn-lt"/>
              <a:ea typeface="+mn-ea"/>
              <a:cs typeface="+mn-cs"/>
            </a:rPr>
            <a:t>これらの計画に基づく施設管理を限られた財源から優先順位を設定し、今後の財政運営を行う必要があります。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492EEB1-59D6-4B02-99C0-01727E73325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DCC980D-E8D3-406D-A015-517F3FD01A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08E16EB-AEC7-4290-BC6C-7B42BEF568A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2174679-00EC-47F0-98EE-AF7DF2DA2FE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941F7F8-902D-4150-8BE4-60C7D22726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79423D-86A6-4FD0-A17C-D83D5691779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A967F3E-5657-4E0A-9D17-5C7F04D3749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72565C7-A644-4323-96A6-AA8945612F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555460-3306-40F5-BA33-B43E34C82BF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0346D98-3BE5-42A1-B139-DC55506737B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2,646
34.38
3,581,053
3,370,415
106,217
1,738,864
3,008,105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ADA25F-10D2-4A07-8ED9-ECB743AA13D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8E464D2-35D5-4AC7-9FC8-8A77DDF837F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C385F8B-8BA9-4F9E-9B96-E3D5FE4F1D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9CED29E-5E60-4438-80BE-250AB8B196F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D38EFA6-663F-49D9-9738-8041115A2B3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E353FDC-4C86-4AA0-9669-85DC9F5D757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EC58D52-73D3-48BA-891B-AB6FA9536A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AB1F4E3-AC60-4013-A01F-E8274C983C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D32C141-1E10-40DE-93CD-06AFE54CA4C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86AB4FD-746B-4683-B49A-A5741A8CE86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B6B84C-9BAD-43EB-959E-DDFB9EDB493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7D6A299-8901-446C-AB42-77C0C90D823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05A6FF1-FBBE-4698-85D6-887D8FC9827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5B7FE1-42A0-4066-9705-449EC2247B6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D7F7234-08F7-41F4-A520-B28BFF5C905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13D591-9631-404D-A0BF-ECECA30F7DD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0C5448-0BF3-41F0-BC1F-4915C520907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3E84A0A-5CAD-4D33-8DA9-94122465EE8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5B4767C-3928-450C-BEA8-760090D49CE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15A2F3F-BEF2-4C5F-BCE2-1C1FFC28564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6BF4D3-D4CD-4DA5-B7E7-51350204366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E4D686D-CFBD-4864-859E-D0BA670EC9E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9B51BB5-C772-4CF9-908C-D0145450C6B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A0BC639-CECE-486F-B1E0-37987BA8462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6975F7F-773A-4E6B-A735-8059635FF07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C369802-7C91-4E00-B93A-5C64BF78AC3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1CD3BD7-7980-4C25-AA84-49048A0F2F5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41AC677-B989-4199-9979-FBEE3A78A8C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BC8C38E-6DD0-4E91-8386-15A0724F152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0B1CFE1-5A12-4FCC-915F-298BF363F39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582B33E-ED3D-4064-BA3A-4CB999D11B2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F911629-C772-4EEA-BCFC-A16DE61EF1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C72716A-5E11-4F8D-978B-CA40187372B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CA6B146-0C6A-43D6-AE4C-009ECAEAE1F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39B2172-6614-492B-B5DF-EDE9AB6A5F9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3A61267-C9DD-4A3E-A90D-3E55E11A01E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70EE0EA-5089-4DF2-BADA-1FEA4732464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A0A749F-7B50-47BF-AFBB-50F9E50A9D4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16D1BCD-EFF0-4C0E-BBE5-224C1751231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40AB426-BE71-4053-B952-0ADD20A8746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EC01C6D-FB37-438A-814C-02A8D7D2AE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D7F45A6-7B9B-4EA9-BE55-F5A8905B1CB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BD4F7BE-8A22-4045-91E7-3A6A6E81001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FA87AC4-C2DA-418A-AF12-452B3880B4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B530C03-F8EB-48E1-9584-F5D4A36EE8D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7096057-8123-4F2E-A74C-DB16B27C1FA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9959DA0-6147-403D-853F-6DD7385C8F7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2E9595E-8B4E-4E5A-896B-AACB742FF6D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251B2F4A-04BF-428F-9B89-9C1C767ECC9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D9B805FA-1777-4C65-82A8-BA45EAB1FD9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DBDC929B-BCB4-43E0-9278-7C357A444D4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EEAD2CFB-C9F6-48A3-9036-F5171194432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BB9E2B26-F3EF-4CA0-8265-33DF1FFE1F9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65641C61-7390-4311-9F7A-3DB0F39C443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1308B31-6D70-4ABA-A47A-DF3AECA3A7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E5145C00-E191-4A4B-8BA5-70AD177C16D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BB78C461-A345-4B80-ADCD-8D743A952AE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8B2EFE19-5BB1-446D-B18E-18789D78F8D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DF35C7EA-A0F1-4EA3-A96C-92D4A8E0709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E02EAE7F-6E7F-4E3A-8811-44836FEBA4D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F04FE2C2-1CDC-4B04-A235-4817DF2EFE5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796549EB-F36E-42DD-9EA2-40D888C62A3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F02AFD3-7ABB-4EC3-85D8-AE33C7486C05}"/>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CA8A6D4C-495F-4762-B267-E6DCC972433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80EA7763-2E5F-42EB-B1B2-4C46A6A7358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852E1954-15B2-4457-A8A6-BCCB742E76C9}"/>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BA8CFC8D-B7F1-4FDD-9F27-1D611EEF8D9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B352093B-EF88-4A93-974F-D4BFC86F25E5}"/>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56CC2AA5-292D-44E1-83D1-9C4249A1BF24}"/>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5DF94ABE-A356-45FA-AB44-D578E16C590C}"/>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D0F23A3B-BCBA-4F4E-955D-E64507FF59B7}"/>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95F72CFD-52D8-4E91-9266-3AFDD1E878CD}"/>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213F6666-1B0C-4A6E-A318-BC9C8D3BA038}"/>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38C9140-5F4D-4CD6-ADD6-577C9053B9A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95927AD-C024-450D-A683-E8A85C5696F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DA4A053-4892-432F-A738-89AEBD5D66D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5DD104B-C86E-4A2E-8E6F-2E9851F4452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99E3FB0-4DC0-4DFE-94E0-831AA87BE95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27577</xdr:rowOff>
    </xdr:from>
    <xdr:to>
      <xdr:col>24</xdr:col>
      <xdr:colOff>114300</xdr:colOff>
      <xdr:row>63</xdr:row>
      <xdr:rowOff>129177</xdr:rowOff>
    </xdr:to>
    <xdr:sp macro="" textlink="">
      <xdr:nvSpPr>
        <xdr:cNvPr id="90" name="楕円 89">
          <a:extLst>
            <a:ext uri="{FF2B5EF4-FFF2-40B4-BE49-F238E27FC236}">
              <a16:creationId xmlns:a16="http://schemas.microsoft.com/office/drawing/2014/main" id="{1F819E52-110E-4ACF-AA02-4BB4AFC3CD3E}"/>
            </a:ext>
          </a:extLst>
        </xdr:cNvPr>
        <xdr:cNvSpPr/>
      </xdr:nvSpPr>
      <xdr:spPr>
        <a:xfrm>
          <a:off x="45847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6004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807D63E-8C41-46D0-AB9D-3E68A6D2DBCA}"/>
            </a:ext>
          </a:extLst>
        </xdr:cNvPr>
        <xdr:cNvSpPr txBox="1"/>
      </xdr:nvSpPr>
      <xdr:spPr>
        <a:xfrm>
          <a:off x="4673600"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163104</xdr:rowOff>
    </xdr:from>
    <xdr:to>
      <xdr:col>20</xdr:col>
      <xdr:colOff>38100</xdr:colOff>
      <xdr:row>63</xdr:row>
      <xdr:rowOff>93254</xdr:rowOff>
    </xdr:to>
    <xdr:sp macro="" textlink="">
      <xdr:nvSpPr>
        <xdr:cNvPr id="92" name="楕円 91">
          <a:extLst>
            <a:ext uri="{FF2B5EF4-FFF2-40B4-BE49-F238E27FC236}">
              <a16:creationId xmlns:a16="http://schemas.microsoft.com/office/drawing/2014/main" id="{3C061233-EE35-431D-BF46-D95527C8B553}"/>
            </a:ext>
          </a:extLst>
        </xdr:cNvPr>
        <xdr:cNvSpPr/>
      </xdr:nvSpPr>
      <xdr:spPr>
        <a:xfrm>
          <a:off x="3746500" y="10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42454</xdr:rowOff>
    </xdr:from>
    <xdr:to>
      <xdr:col>24</xdr:col>
      <xdr:colOff>63500</xdr:colOff>
      <xdr:row>63</xdr:row>
      <xdr:rowOff>78377</xdr:rowOff>
    </xdr:to>
    <xdr:cxnSp macro="">
      <xdr:nvCxnSpPr>
        <xdr:cNvPr id="93" name="直線コネクタ 92">
          <a:extLst>
            <a:ext uri="{FF2B5EF4-FFF2-40B4-BE49-F238E27FC236}">
              <a16:creationId xmlns:a16="http://schemas.microsoft.com/office/drawing/2014/main" id="{D5E99905-8E2A-430B-8952-B14BE62148D4}"/>
            </a:ext>
          </a:extLst>
        </xdr:cNvPr>
        <xdr:cNvCxnSpPr/>
      </xdr:nvCxnSpPr>
      <xdr:spPr>
        <a:xfrm>
          <a:off x="3797300" y="1084380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127181</xdr:rowOff>
    </xdr:from>
    <xdr:to>
      <xdr:col>15</xdr:col>
      <xdr:colOff>101600</xdr:colOff>
      <xdr:row>63</xdr:row>
      <xdr:rowOff>57331</xdr:rowOff>
    </xdr:to>
    <xdr:sp macro="" textlink="">
      <xdr:nvSpPr>
        <xdr:cNvPr id="94" name="楕円 93">
          <a:extLst>
            <a:ext uri="{FF2B5EF4-FFF2-40B4-BE49-F238E27FC236}">
              <a16:creationId xmlns:a16="http://schemas.microsoft.com/office/drawing/2014/main" id="{7F24F33A-D703-44C4-A468-A68969DF2DF8}"/>
            </a:ext>
          </a:extLst>
        </xdr:cNvPr>
        <xdr:cNvSpPr/>
      </xdr:nvSpPr>
      <xdr:spPr>
        <a:xfrm>
          <a:off x="2857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6531</xdr:rowOff>
    </xdr:from>
    <xdr:to>
      <xdr:col>19</xdr:col>
      <xdr:colOff>177800</xdr:colOff>
      <xdr:row>63</xdr:row>
      <xdr:rowOff>42454</xdr:rowOff>
    </xdr:to>
    <xdr:cxnSp macro="">
      <xdr:nvCxnSpPr>
        <xdr:cNvPr id="95" name="直線コネクタ 94">
          <a:extLst>
            <a:ext uri="{FF2B5EF4-FFF2-40B4-BE49-F238E27FC236}">
              <a16:creationId xmlns:a16="http://schemas.microsoft.com/office/drawing/2014/main" id="{D9FECDBD-7380-429D-9EB6-67E91F54BC25}"/>
            </a:ext>
          </a:extLst>
        </xdr:cNvPr>
        <xdr:cNvCxnSpPr/>
      </xdr:nvCxnSpPr>
      <xdr:spPr>
        <a:xfrm>
          <a:off x="2908300" y="1080788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91259</xdr:rowOff>
    </xdr:from>
    <xdr:to>
      <xdr:col>10</xdr:col>
      <xdr:colOff>165100</xdr:colOff>
      <xdr:row>63</xdr:row>
      <xdr:rowOff>21409</xdr:rowOff>
    </xdr:to>
    <xdr:sp macro="" textlink="">
      <xdr:nvSpPr>
        <xdr:cNvPr id="96" name="楕円 95">
          <a:extLst>
            <a:ext uri="{FF2B5EF4-FFF2-40B4-BE49-F238E27FC236}">
              <a16:creationId xmlns:a16="http://schemas.microsoft.com/office/drawing/2014/main" id="{B83DB5C2-C1FF-4C11-B127-F17F60A1C03A}"/>
            </a:ext>
          </a:extLst>
        </xdr:cNvPr>
        <xdr:cNvSpPr/>
      </xdr:nvSpPr>
      <xdr:spPr>
        <a:xfrm>
          <a:off x="1968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142059</xdr:rowOff>
    </xdr:from>
    <xdr:to>
      <xdr:col>15</xdr:col>
      <xdr:colOff>50800</xdr:colOff>
      <xdr:row>63</xdr:row>
      <xdr:rowOff>6531</xdr:rowOff>
    </xdr:to>
    <xdr:cxnSp macro="">
      <xdr:nvCxnSpPr>
        <xdr:cNvPr id="97" name="直線コネクタ 96">
          <a:extLst>
            <a:ext uri="{FF2B5EF4-FFF2-40B4-BE49-F238E27FC236}">
              <a16:creationId xmlns:a16="http://schemas.microsoft.com/office/drawing/2014/main" id="{967F4225-E225-4466-87B0-9A5EF15509BD}"/>
            </a:ext>
          </a:extLst>
        </xdr:cNvPr>
        <xdr:cNvCxnSpPr/>
      </xdr:nvCxnSpPr>
      <xdr:spPr>
        <a:xfrm>
          <a:off x="2019300" y="107719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55335</xdr:rowOff>
    </xdr:from>
    <xdr:to>
      <xdr:col>6</xdr:col>
      <xdr:colOff>38100</xdr:colOff>
      <xdr:row>62</xdr:row>
      <xdr:rowOff>156935</xdr:rowOff>
    </xdr:to>
    <xdr:sp macro="" textlink="">
      <xdr:nvSpPr>
        <xdr:cNvPr id="98" name="楕円 97">
          <a:extLst>
            <a:ext uri="{FF2B5EF4-FFF2-40B4-BE49-F238E27FC236}">
              <a16:creationId xmlns:a16="http://schemas.microsoft.com/office/drawing/2014/main" id="{E62CDE95-FEFE-4A50-891B-A9418934A8CD}"/>
            </a:ext>
          </a:extLst>
        </xdr:cNvPr>
        <xdr:cNvSpPr/>
      </xdr:nvSpPr>
      <xdr:spPr>
        <a:xfrm>
          <a:off x="1079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106135</xdr:rowOff>
    </xdr:from>
    <xdr:to>
      <xdr:col>10</xdr:col>
      <xdr:colOff>114300</xdr:colOff>
      <xdr:row>62</xdr:row>
      <xdr:rowOff>142059</xdr:rowOff>
    </xdr:to>
    <xdr:cxnSp macro="">
      <xdr:nvCxnSpPr>
        <xdr:cNvPr id="99" name="直線コネクタ 98">
          <a:extLst>
            <a:ext uri="{FF2B5EF4-FFF2-40B4-BE49-F238E27FC236}">
              <a16:creationId xmlns:a16="http://schemas.microsoft.com/office/drawing/2014/main" id="{C682F6FF-57F9-42C9-B05B-4257695FC54E}"/>
            </a:ext>
          </a:extLst>
        </xdr:cNvPr>
        <xdr:cNvCxnSpPr/>
      </xdr:nvCxnSpPr>
      <xdr:spPr>
        <a:xfrm>
          <a:off x="1130300" y="1073603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B7DEBF63-91BF-4C20-9415-2EA658ADC2E2}"/>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3BEC07EA-8DAB-450E-856E-72FAF6D5CD4D}"/>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FE9150A7-91EE-4290-8171-5F7CEF3ACB86}"/>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542AEF34-F0C1-41E9-8121-696248A8140E}"/>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84381</xdr:rowOff>
    </xdr:from>
    <xdr:ext cx="405111" cy="259045"/>
    <xdr:sp macro="" textlink="">
      <xdr:nvSpPr>
        <xdr:cNvPr id="104" name="n_1mainValue【体育館・プール】&#10;有形固定資産減価償却率">
          <a:extLst>
            <a:ext uri="{FF2B5EF4-FFF2-40B4-BE49-F238E27FC236}">
              <a16:creationId xmlns:a16="http://schemas.microsoft.com/office/drawing/2014/main" id="{6102A66C-F33A-4B77-8D2D-EB48212FD9BA}"/>
            </a:ext>
          </a:extLst>
        </xdr:cNvPr>
        <xdr:cNvSpPr txBox="1"/>
      </xdr:nvSpPr>
      <xdr:spPr>
        <a:xfrm>
          <a:off x="3582044" y="108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48458</xdr:rowOff>
    </xdr:from>
    <xdr:ext cx="405111" cy="259045"/>
    <xdr:sp macro="" textlink="">
      <xdr:nvSpPr>
        <xdr:cNvPr id="105" name="n_2mainValue【体育館・プール】&#10;有形固定資産減価償却率">
          <a:extLst>
            <a:ext uri="{FF2B5EF4-FFF2-40B4-BE49-F238E27FC236}">
              <a16:creationId xmlns:a16="http://schemas.microsoft.com/office/drawing/2014/main" id="{D655A1E0-6F87-4B3A-9113-AD38F9DDEF15}"/>
            </a:ext>
          </a:extLst>
        </xdr:cNvPr>
        <xdr:cNvSpPr txBox="1"/>
      </xdr:nvSpPr>
      <xdr:spPr>
        <a:xfrm>
          <a:off x="27057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12536</xdr:rowOff>
    </xdr:from>
    <xdr:ext cx="405111" cy="259045"/>
    <xdr:sp macro="" textlink="">
      <xdr:nvSpPr>
        <xdr:cNvPr id="106" name="n_3mainValue【体育館・プール】&#10;有形固定資産減価償却率">
          <a:extLst>
            <a:ext uri="{FF2B5EF4-FFF2-40B4-BE49-F238E27FC236}">
              <a16:creationId xmlns:a16="http://schemas.microsoft.com/office/drawing/2014/main" id="{C14EEA4B-01F6-4993-BB69-1FE8B1565F97}"/>
            </a:ext>
          </a:extLst>
        </xdr:cNvPr>
        <xdr:cNvSpPr txBox="1"/>
      </xdr:nvSpPr>
      <xdr:spPr>
        <a:xfrm>
          <a:off x="1816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148062</xdr:rowOff>
    </xdr:from>
    <xdr:ext cx="405111" cy="259045"/>
    <xdr:sp macro="" textlink="">
      <xdr:nvSpPr>
        <xdr:cNvPr id="107" name="n_4mainValue【体育館・プール】&#10;有形固定資産減価償却率">
          <a:extLst>
            <a:ext uri="{FF2B5EF4-FFF2-40B4-BE49-F238E27FC236}">
              <a16:creationId xmlns:a16="http://schemas.microsoft.com/office/drawing/2014/main" id="{BEE48D45-257B-465A-8310-2315BDCC389C}"/>
            </a:ext>
          </a:extLst>
        </xdr:cNvPr>
        <xdr:cNvSpPr txBox="1"/>
      </xdr:nvSpPr>
      <xdr:spPr>
        <a:xfrm>
          <a:off x="927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5F347229-7DEE-4F47-A6B1-D01839AFB28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82E9771-2CB4-40AE-89E6-C0798C9FEEC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ACD0DC6C-1621-4212-80E5-A01DC1D98AD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DAF4745F-B72B-4342-AC40-F9F79B1CC4E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C9D1FF52-0255-4BDA-9E9B-AF7BA10B12C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4A714E99-BC0C-4C1A-8837-5B8B856E0FD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1F4DF07C-5B2A-40B4-8FC4-DFE4A47AA3D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1CC4B070-ECB5-419B-AADB-03ED1604407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E17B7ABA-A2D3-4E11-BFF2-9D3D382ED0B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F50CBA85-FEE3-4B4B-8738-0B38C746464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438EBD72-7EF2-464B-A923-CE90F00A44E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78EC27D4-0D9F-40BC-87D6-51B14C34956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904A0756-B5F0-4F4A-AC3E-EA79FB1CEC3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C2C1A920-FA4A-44F0-8F3B-339FA76945A6}"/>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5D96EA38-68E9-4080-B491-51EBF3F9130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434AABAC-9D03-45F0-B08D-01EDA9A6C5E6}"/>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ED022924-893C-4084-84D1-D7A299C89E3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46DD0D94-FAEE-4FA3-955F-4E1FF0344A21}"/>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79CAE7A8-6922-4142-8E59-6C66020ADAE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B3D453E5-6929-42F7-8336-029603C9EC88}"/>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E0BA2BFD-4F7D-4B7F-B42B-5B90EAC9D99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CC488AF2-9658-49AC-86D7-93486EE9984C}"/>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6DB610A3-A28E-47DC-BAB8-DFAB217716BB}"/>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0EA1C121-485C-492C-89A8-C4D2697839C5}"/>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8E16B308-D8A2-4E0A-9244-65EA9732E6F8}"/>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7CA4584D-AEDF-410F-805C-748128C077A6}"/>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898D5642-FE6E-413C-B3A2-DA1107ECA5BD}"/>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45F771D9-4C4A-4CE6-A1CC-A0D532C338CB}"/>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2355BA3D-7685-4A1E-9164-F8B197233B64}"/>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20CABB8E-5C5B-4271-A642-8197BBFBEA09}"/>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C095B40E-52BF-4129-B31A-9A628511EFC6}"/>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AA5A1817-F16C-40A6-B642-3FC1D7E91A47}"/>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11CE6A82-B2B5-42D9-8C01-9DA24558700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D4F14C9-24B1-48D3-920F-D3067790C55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1EC61EB0-BE2F-40DF-BE86-7B2C1A6CE2C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840333C-6F28-43CC-80EF-A2D4B81308F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7D467C57-B809-4070-A2C3-58B1F599E17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23906</xdr:rowOff>
    </xdr:from>
    <xdr:to>
      <xdr:col>55</xdr:col>
      <xdr:colOff>50800</xdr:colOff>
      <xdr:row>63</xdr:row>
      <xdr:rowOff>125506</xdr:rowOff>
    </xdr:to>
    <xdr:sp macro="" textlink="">
      <xdr:nvSpPr>
        <xdr:cNvPr id="145" name="楕円 144">
          <a:extLst>
            <a:ext uri="{FF2B5EF4-FFF2-40B4-BE49-F238E27FC236}">
              <a16:creationId xmlns:a16="http://schemas.microsoft.com/office/drawing/2014/main" id="{D8F8C9E3-7B7C-4C6A-9217-7005466096A3}"/>
            </a:ext>
          </a:extLst>
        </xdr:cNvPr>
        <xdr:cNvSpPr/>
      </xdr:nvSpPr>
      <xdr:spPr>
        <a:xfrm>
          <a:off x="10426700" y="108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146" name="【体育館・プール】&#10;一人当たり面積該当値テキスト">
          <a:extLst>
            <a:ext uri="{FF2B5EF4-FFF2-40B4-BE49-F238E27FC236}">
              <a16:creationId xmlns:a16="http://schemas.microsoft.com/office/drawing/2014/main" id="{340280E4-ED47-4027-8C93-DC39503857C2}"/>
            </a:ext>
          </a:extLst>
        </xdr:cNvPr>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25278</xdr:rowOff>
    </xdr:from>
    <xdr:to>
      <xdr:col>50</xdr:col>
      <xdr:colOff>165100</xdr:colOff>
      <xdr:row>63</xdr:row>
      <xdr:rowOff>126878</xdr:rowOff>
    </xdr:to>
    <xdr:sp macro="" textlink="">
      <xdr:nvSpPr>
        <xdr:cNvPr id="147" name="楕円 146">
          <a:extLst>
            <a:ext uri="{FF2B5EF4-FFF2-40B4-BE49-F238E27FC236}">
              <a16:creationId xmlns:a16="http://schemas.microsoft.com/office/drawing/2014/main" id="{0A9E31A4-D6DC-48D3-A9B0-285EBA4759CD}"/>
            </a:ext>
          </a:extLst>
        </xdr:cNvPr>
        <xdr:cNvSpPr/>
      </xdr:nvSpPr>
      <xdr:spPr>
        <a:xfrm>
          <a:off x="9588500" y="1082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74706</xdr:rowOff>
    </xdr:from>
    <xdr:to>
      <xdr:col>55</xdr:col>
      <xdr:colOff>0</xdr:colOff>
      <xdr:row>63</xdr:row>
      <xdr:rowOff>76078</xdr:rowOff>
    </xdr:to>
    <xdr:cxnSp macro="">
      <xdr:nvCxnSpPr>
        <xdr:cNvPr id="148" name="直線コネクタ 147">
          <a:extLst>
            <a:ext uri="{FF2B5EF4-FFF2-40B4-BE49-F238E27FC236}">
              <a16:creationId xmlns:a16="http://schemas.microsoft.com/office/drawing/2014/main" id="{2A3778F0-7709-4C87-BA60-801FACC8F222}"/>
            </a:ext>
          </a:extLst>
        </xdr:cNvPr>
        <xdr:cNvCxnSpPr/>
      </xdr:nvCxnSpPr>
      <xdr:spPr>
        <a:xfrm flipV="1">
          <a:off x="9639300" y="1087605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26832</xdr:rowOff>
    </xdr:from>
    <xdr:to>
      <xdr:col>46</xdr:col>
      <xdr:colOff>38100</xdr:colOff>
      <xdr:row>63</xdr:row>
      <xdr:rowOff>128432</xdr:rowOff>
    </xdr:to>
    <xdr:sp macro="" textlink="">
      <xdr:nvSpPr>
        <xdr:cNvPr id="149" name="楕円 148">
          <a:extLst>
            <a:ext uri="{FF2B5EF4-FFF2-40B4-BE49-F238E27FC236}">
              <a16:creationId xmlns:a16="http://schemas.microsoft.com/office/drawing/2014/main" id="{2F9DAA24-BDAA-4417-96C1-99E30CFFF402}"/>
            </a:ext>
          </a:extLst>
        </xdr:cNvPr>
        <xdr:cNvSpPr/>
      </xdr:nvSpPr>
      <xdr:spPr>
        <a:xfrm>
          <a:off x="8699500" y="1082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76078</xdr:rowOff>
    </xdr:from>
    <xdr:to>
      <xdr:col>50</xdr:col>
      <xdr:colOff>114300</xdr:colOff>
      <xdr:row>63</xdr:row>
      <xdr:rowOff>77632</xdr:rowOff>
    </xdr:to>
    <xdr:cxnSp macro="">
      <xdr:nvCxnSpPr>
        <xdr:cNvPr id="150" name="直線コネクタ 149">
          <a:extLst>
            <a:ext uri="{FF2B5EF4-FFF2-40B4-BE49-F238E27FC236}">
              <a16:creationId xmlns:a16="http://schemas.microsoft.com/office/drawing/2014/main" id="{0EFFE89E-16C1-4919-AA62-1E5FFBE7E614}"/>
            </a:ext>
          </a:extLst>
        </xdr:cNvPr>
        <xdr:cNvCxnSpPr/>
      </xdr:nvCxnSpPr>
      <xdr:spPr>
        <a:xfrm flipV="1">
          <a:off x="8750300" y="10877428"/>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29118</xdr:rowOff>
    </xdr:from>
    <xdr:to>
      <xdr:col>41</xdr:col>
      <xdr:colOff>101600</xdr:colOff>
      <xdr:row>63</xdr:row>
      <xdr:rowOff>130718</xdr:rowOff>
    </xdr:to>
    <xdr:sp macro="" textlink="">
      <xdr:nvSpPr>
        <xdr:cNvPr id="151" name="楕円 150">
          <a:extLst>
            <a:ext uri="{FF2B5EF4-FFF2-40B4-BE49-F238E27FC236}">
              <a16:creationId xmlns:a16="http://schemas.microsoft.com/office/drawing/2014/main" id="{9E65309B-0689-4BEC-A3D4-DBE5E1143F27}"/>
            </a:ext>
          </a:extLst>
        </xdr:cNvPr>
        <xdr:cNvSpPr/>
      </xdr:nvSpPr>
      <xdr:spPr>
        <a:xfrm>
          <a:off x="7810500" y="108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77632</xdr:rowOff>
    </xdr:from>
    <xdr:to>
      <xdr:col>45</xdr:col>
      <xdr:colOff>177800</xdr:colOff>
      <xdr:row>63</xdr:row>
      <xdr:rowOff>79918</xdr:rowOff>
    </xdr:to>
    <xdr:cxnSp macro="">
      <xdr:nvCxnSpPr>
        <xdr:cNvPr id="152" name="直線コネクタ 151">
          <a:extLst>
            <a:ext uri="{FF2B5EF4-FFF2-40B4-BE49-F238E27FC236}">
              <a16:creationId xmlns:a16="http://schemas.microsoft.com/office/drawing/2014/main" id="{E8EEA510-AEEC-49EE-9043-E11B2206DB19}"/>
            </a:ext>
          </a:extLst>
        </xdr:cNvPr>
        <xdr:cNvCxnSpPr/>
      </xdr:nvCxnSpPr>
      <xdr:spPr>
        <a:xfrm flipV="1">
          <a:off x="7861300" y="108789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30490</xdr:rowOff>
    </xdr:from>
    <xdr:to>
      <xdr:col>36</xdr:col>
      <xdr:colOff>165100</xdr:colOff>
      <xdr:row>63</xdr:row>
      <xdr:rowOff>132090</xdr:rowOff>
    </xdr:to>
    <xdr:sp macro="" textlink="">
      <xdr:nvSpPr>
        <xdr:cNvPr id="153" name="楕円 152">
          <a:extLst>
            <a:ext uri="{FF2B5EF4-FFF2-40B4-BE49-F238E27FC236}">
              <a16:creationId xmlns:a16="http://schemas.microsoft.com/office/drawing/2014/main" id="{3B5F80A1-815A-431D-8FE9-EC18D8730585}"/>
            </a:ext>
          </a:extLst>
        </xdr:cNvPr>
        <xdr:cNvSpPr/>
      </xdr:nvSpPr>
      <xdr:spPr>
        <a:xfrm>
          <a:off x="6921500" y="10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79918</xdr:rowOff>
    </xdr:from>
    <xdr:to>
      <xdr:col>41</xdr:col>
      <xdr:colOff>50800</xdr:colOff>
      <xdr:row>63</xdr:row>
      <xdr:rowOff>81290</xdr:rowOff>
    </xdr:to>
    <xdr:cxnSp macro="">
      <xdr:nvCxnSpPr>
        <xdr:cNvPr id="154" name="直線コネクタ 153">
          <a:extLst>
            <a:ext uri="{FF2B5EF4-FFF2-40B4-BE49-F238E27FC236}">
              <a16:creationId xmlns:a16="http://schemas.microsoft.com/office/drawing/2014/main" id="{2BE8B7B1-4228-4417-9DEB-81C636FBA1D5}"/>
            </a:ext>
          </a:extLst>
        </xdr:cNvPr>
        <xdr:cNvCxnSpPr/>
      </xdr:nvCxnSpPr>
      <xdr:spPr>
        <a:xfrm flipV="1">
          <a:off x="6972300" y="1088126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E1A2A234-8892-4BDA-924C-2687897B1F6B}"/>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40539481-57DF-4386-870C-A817D7578833}"/>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8D945FA1-14B9-4251-8E39-EE9845787421}"/>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11FE3082-C705-4155-8DE9-45D00A80DE31}"/>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143405</xdr:rowOff>
    </xdr:from>
    <xdr:ext cx="469744" cy="259045"/>
    <xdr:sp macro="" textlink="">
      <xdr:nvSpPr>
        <xdr:cNvPr id="159" name="n_1mainValue【体育館・プール】&#10;一人当たり面積">
          <a:extLst>
            <a:ext uri="{FF2B5EF4-FFF2-40B4-BE49-F238E27FC236}">
              <a16:creationId xmlns:a16="http://schemas.microsoft.com/office/drawing/2014/main" id="{E592B3EB-A38D-47F2-BC48-91F96ECE04F5}"/>
            </a:ext>
          </a:extLst>
        </xdr:cNvPr>
        <xdr:cNvSpPr txBox="1"/>
      </xdr:nvSpPr>
      <xdr:spPr>
        <a:xfrm>
          <a:off x="9391727" y="1060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119559</xdr:rowOff>
    </xdr:from>
    <xdr:ext cx="469744" cy="259045"/>
    <xdr:sp macro="" textlink="">
      <xdr:nvSpPr>
        <xdr:cNvPr id="160" name="n_2mainValue【体育館・プール】&#10;一人当たり面積">
          <a:extLst>
            <a:ext uri="{FF2B5EF4-FFF2-40B4-BE49-F238E27FC236}">
              <a16:creationId xmlns:a16="http://schemas.microsoft.com/office/drawing/2014/main" id="{1FBBB02E-4ED7-4733-9817-5FF572934C1D}"/>
            </a:ext>
          </a:extLst>
        </xdr:cNvPr>
        <xdr:cNvSpPr txBox="1"/>
      </xdr:nvSpPr>
      <xdr:spPr>
        <a:xfrm>
          <a:off x="8515427" y="1092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121845</xdr:rowOff>
    </xdr:from>
    <xdr:ext cx="469744" cy="259045"/>
    <xdr:sp macro="" textlink="">
      <xdr:nvSpPr>
        <xdr:cNvPr id="161" name="n_3mainValue【体育館・プール】&#10;一人当たり面積">
          <a:extLst>
            <a:ext uri="{FF2B5EF4-FFF2-40B4-BE49-F238E27FC236}">
              <a16:creationId xmlns:a16="http://schemas.microsoft.com/office/drawing/2014/main" id="{EC1C4821-1316-4D06-8B66-ABA227A75726}"/>
            </a:ext>
          </a:extLst>
        </xdr:cNvPr>
        <xdr:cNvSpPr txBox="1"/>
      </xdr:nvSpPr>
      <xdr:spPr>
        <a:xfrm>
          <a:off x="7626427" y="1092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123217</xdr:rowOff>
    </xdr:from>
    <xdr:ext cx="469744" cy="259045"/>
    <xdr:sp macro="" textlink="">
      <xdr:nvSpPr>
        <xdr:cNvPr id="162" name="n_4mainValue【体育館・プール】&#10;一人当たり面積">
          <a:extLst>
            <a:ext uri="{FF2B5EF4-FFF2-40B4-BE49-F238E27FC236}">
              <a16:creationId xmlns:a16="http://schemas.microsoft.com/office/drawing/2014/main" id="{95B94FAE-0B2F-4B76-A25D-E45898856538}"/>
            </a:ext>
          </a:extLst>
        </xdr:cNvPr>
        <xdr:cNvSpPr txBox="1"/>
      </xdr:nvSpPr>
      <xdr:spPr>
        <a:xfrm>
          <a:off x="6737427" y="1092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7B2E1247-FEE4-4B58-906E-438970A0301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385678E8-11F2-4FE7-8A3B-000F00756D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8FDB5C09-9369-49C1-8E15-AD1ECCFC343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EB95A631-D7EB-4810-A12A-B266E8B5070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F728DE3F-2401-4CC5-8C02-A093037FAED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D50ACAB2-C6CC-4093-88E3-75A851EE5BD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D843D51F-F5B2-48B9-8534-E2C1FC35E8F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6FCC1047-4C63-4C63-9D26-943B424F684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76617510-2430-410B-84B9-356AF68B8FE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74B072FE-F8AE-4BB1-8ABA-C9BCC08E91F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6703FB27-819B-4219-BD88-F4E9CDCEAC3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8959F521-89A0-47CC-BCCC-BDB4AA47E16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1519F17F-71CA-4052-8863-D1B860F3ACA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31D5B38A-1519-484B-9A1E-90C5D954073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10D81BD2-8AD3-45C0-9889-90C8B2DAF74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BAEA7A07-9D83-47F4-8608-E8442C2C48C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6935D7EA-AC2B-4906-B617-A1E6D8FFB41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AF1DF333-907B-48CC-A5EF-8AA3287639F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9D28B6FC-05C7-458E-A160-C368E59F1B0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16CE8946-EAE4-45AF-849F-E7FB6C5D446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1CA540ED-B2D5-465B-B649-ACC0BC5AAB8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A7CEB744-E968-450A-8624-1D572AF61A9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D959F649-22A0-49A8-946F-3154E5AC66A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9B611CDB-B563-49DB-A996-477BDC51059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FB1417F-37BD-40F5-90B1-D01BBC8E6DD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27B2076D-7DB4-47A5-BADB-A68CC824C1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9D5406D6-099A-4200-AE2B-7C9107529DB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DF5C5E17-AA72-4761-8E81-48A8B414613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896BF45B-5F23-4822-9462-35A7D629126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6EB18DA8-A4B6-470D-82D0-9CD2EC858BA2}"/>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EA04AF90-79E5-4CE1-85C1-992D9D732A5D}"/>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88207B25-8721-447D-9B08-EA57DE04430F}"/>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0CBFD8B8-DFF8-4F27-812B-F23BED0062E9}"/>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34CE0946-8747-4DF2-89D7-8C4F1060E93A}"/>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34687287-3B97-4909-B469-CE37677E1BBF}"/>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E7E4A899-64B8-426C-8893-8AC0EE4C4E05}"/>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513569C0-9DED-4A7B-BE38-9E8DA7E4447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AACD0099-DBB2-43EE-A6A0-D372CBFB938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E901E8D8-2A61-46C1-8BE3-70B70F677A4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520D25BD-4054-4183-BE68-DC013EB3546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54E90800-A32C-4E44-951B-09C09CAC416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04" name="楕円 203">
          <a:extLst>
            <a:ext uri="{FF2B5EF4-FFF2-40B4-BE49-F238E27FC236}">
              <a16:creationId xmlns:a16="http://schemas.microsoft.com/office/drawing/2014/main" id="{7E9C80D6-8CDA-4D6C-AA54-723A40E92FAA}"/>
            </a:ext>
          </a:extLst>
        </xdr:cNvPr>
        <xdr:cNvSpPr/>
      </xdr:nvSpPr>
      <xdr:spPr>
        <a:xfrm>
          <a:off x="4584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55534</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3B5C54F3-C4A5-48B5-8F2F-06A8DFA31BEC}"/>
            </a:ext>
          </a:extLst>
        </xdr:cNvPr>
        <xdr:cNvSpPr txBox="1"/>
      </xdr:nvSpPr>
      <xdr:spPr>
        <a:xfrm>
          <a:off x="4673600"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60779</xdr:rowOff>
    </xdr:from>
    <xdr:to>
      <xdr:col>20</xdr:col>
      <xdr:colOff>38100</xdr:colOff>
      <xdr:row>83</xdr:row>
      <xdr:rowOff>162379</xdr:rowOff>
    </xdr:to>
    <xdr:sp macro="" textlink="">
      <xdr:nvSpPr>
        <xdr:cNvPr id="206" name="楕円 205">
          <a:extLst>
            <a:ext uri="{FF2B5EF4-FFF2-40B4-BE49-F238E27FC236}">
              <a16:creationId xmlns:a16="http://schemas.microsoft.com/office/drawing/2014/main" id="{535983B0-43F8-4E25-8B16-BBDF74B8FFDA}"/>
            </a:ext>
          </a:extLst>
        </xdr:cNvPr>
        <xdr:cNvSpPr/>
      </xdr:nvSpPr>
      <xdr:spPr>
        <a:xfrm>
          <a:off x="3746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111579</xdr:rowOff>
    </xdr:from>
    <xdr:to>
      <xdr:col>24</xdr:col>
      <xdr:colOff>63500</xdr:colOff>
      <xdr:row>83</xdr:row>
      <xdr:rowOff>127907</xdr:rowOff>
    </xdr:to>
    <xdr:cxnSp macro="">
      <xdr:nvCxnSpPr>
        <xdr:cNvPr id="207" name="直線コネクタ 206">
          <a:extLst>
            <a:ext uri="{FF2B5EF4-FFF2-40B4-BE49-F238E27FC236}">
              <a16:creationId xmlns:a16="http://schemas.microsoft.com/office/drawing/2014/main" id="{E9FA86F3-6CC2-4EB6-89A3-F9234F760167}"/>
            </a:ext>
          </a:extLst>
        </xdr:cNvPr>
        <xdr:cNvCxnSpPr/>
      </xdr:nvCxnSpPr>
      <xdr:spPr>
        <a:xfrm>
          <a:off x="3797300" y="143419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19957</xdr:rowOff>
    </xdr:from>
    <xdr:to>
      <xdr:col>15</xdr:col>
      <xdr:colOff>101600</xdr:colOff>
      <xdr:row>83</xdr:row>
      <xdr:rowOff>121557</xdr:rowOff>
    </xdr:to>
    <xdr:sp macro="" textlink="">
      <xdr:nvSpPr>
        <xdr:cNvPr id="208" name="楕円 207">
          <a:extLst>
            <a:ext uri="{FF2B5EF4-FFF2-40B4-BE49-F238E27FC236}">
              <a16:creationId xmlns:a16="http://schemas.microsoft.com/office/drawing/2014/main" id="{5FD853F0-30C0-44A2-A257-106812218A32}"/>
            </a:ext>
          </a:extLst>
        </xdr:cNvPr>
        <xdr:cNvSpPr/>
      </xdr:nvSpPr>
      <xdr:spPr>
        <a:xfrm>
          <a:off x="2857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70757</xdr:rowOff>
    </xdr:from>
    <xdr:to>
      <xdr:col>19</xdr:col>
      <xdr:colOff>177800</xdr:colOff>
      <xdr:row>83</xdr:row>
      <xdr:rowOff>111579</xdr:rowOff>
    </xdr:to>
    <xdr:cxnSp macro="">
      <xdr:nvCxnSpPr>
        <xdr:cNvPr id="209" name="直線コネクタ 208">
          <a:extLst>
            <a:ext uri="{FF2B5EF4-FFF2-40B4-BE49-F238E27FC236}">
              <a16:creationId xmlns:a16="http://schemas.microsoft.com/office/drawing/2014/main" id="{C57CF293-9051-4749-8F55-451BD34A3518}"/>
            </a:ext>
          </a:extLst>
        </xdr:cNvPr>
        <xdr:cNvCxnSpPr/>
      </xdr:nvCxnSpPr>
      <xdr:spPr>
        <a:xfrm>
          <a:off x="2908300" y="1430110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150586</xdr:rowOff>
    </xdr:from>
    <xdr:to>
      <xdr:col>10</xdr:col>
      <xdr:colOff>165100</xdr:colOff>
      <xdr:row>83</xdr:row>
      <xdr:rowOff>80736</xdr:rowOff>
    </xdr:to>
    <xdr:sp macro="" textlink="">
      <xdr:nvSpPr>
        <xdr:cNvPr id="210" name="楕円 209">
          <a:extLst>
            <a:ext uri="{FF2B5EF4-FFF2-40B4-BE49-F238E27FC236}">
              <a16:creationId xmlns:a16="http://schemas.microsoft.com/office/drawing/2014/main" id="{85ADC42F-A3A4-48FA-8824-405073E4E98F}"/>
            </a:ext>
          </a:extLst>
        </xdr:cNvPr>
        <xdr:cNvSpPr/>
      </xdr:nvSpPr>
      <xdr:spPr>
        <a:xfrm>
          <a:off x="1968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29936</xdr:rowOff>
    </xdr:from>
    <xdr:to>
      <xdr:col>15</xdr:col>
      <xdr:colOff>50800</xdr:colOff>
      <xdr:row>83</xdr:row>
      <xdr:rowOff>70757</xdr:rowOff>
    </xdr:to>
    <xdr:cxnSp macro="">
      <xdr:nvCxnSpPr>
        <xdr:cNvPr id="211" name="直線コネクタ 210">
          <a:extLst>
            <a:ext uri="{FF2B5EF4-FFF2-40B4-BE49-F238E27FC236}">
              <a16:creationId xmlns:a16="http://schemas.microsoft.com/office/drawing/2014/main" id="{904004FB-B4B2-47A8-9F8E-919F31F8C4D3}"/>
            </a:ext>
          </a:extLst>
        </xdr:cNvPr>
        <xdr:cNvCxnSpPr/>
      </xdr:nvCxnSpPr>
      <xdr:spPr>
        <a:xfrm>
          <a:off x="2019300" y="142602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108131</xdr:rowOff>
    </xdr:from>
    <xdr:to>
      <xdr:col>6</xdr:col>
      <xdr:colOff>38100</xdr:colOff>
      <xdr:row>83</xdr:row>
      <xdr:rowOff>38281</xdr:rowOff>
    </xdr:to>
    <xdr:sp macro="" textlink="">
      <xdr:nvSpPr>
        <xdr:cNvPr id="212" name="楕円 211">
          <a:extLst>
            <a:ext uri="{FF2B5EF4-FFF2-40B4-BE49-F238E27FC236}">
              <a16:creationId xmlns:a16="http://schemas.microsoft.com/office/drawing/2014/main" id="{D752F25B-C5AB-4D8A-B68E-D5062D03E1A6}"/>
            </a:ext>
          </a:extLst>
        </xdr:cNvPr>
        <xdr:cNvSpPr/>
      </xdr:nvSpPr>
      <xdr:spPr>
        <a:xfrm>
          <a:off x="1079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158931</xdr:rowOff>
    </xdr:from>
    <xdr:to>
      <xdr:col>10</xdr:col>
      <xdr:colOff>114300</xdr:colOff>
      <xdr:row>83</xdr:row>
      <xdr:rowOff>29936</xdr:rowOff>
    </xdr:to>
    <xdr:cxnSp macro="">
      <xdr:nvCxnSpPr>
        <xdr:cNvPr id="213" name="直線コネクタ 212">
          <a:extLst>
            <a:ext uri="{FF2B5EF4-FFF2-40B4-BE49-F238E27FC236}">
              <a16:creationId xmlns:a16="http://schemas.microsoft.com/office/drawing/2014/main" id="{6F223C0F-99B6-43A0-8737-639BE9B6B2CC}"/>
            </a:ext>
          </a:extLst>
        </xdr:cNvPr>
        <xdr:cNvCxnSpPr/>
      </xdr:nvCxnSpPr>
      <xdr:spPr>
        <a:xfrm>
          <a:off x="1130300" y="1421783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a:extLst>
            <a:ext uri="{FF2B5EF4-FFF2-40B4-BE49-F238E27FC236}">
              <a16:creationId xmlns:a16="http://schemas.microsoft.com/office/drawing/2014/main" id="{3C966C7B-7D26-4593-A658-029CD805FB74}"/>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a:extLst>
            <a:ext uri="{FF2B5EF4-FFF2-40B4-BE49-F238E27FC236}">
              <a16:creationId xmlns:a16="http://schemas.microsoft.com/office/drawing/2014/main" id="{10753748-F466-4565-B427-475F1AEEDC02}"/>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a:extLst>
            <a:ext uri="{FF2B5EF4-FFF2-40B4-BE49-F238E27FC236}">
              <a16:creationId xmlns:a16="http://schemas.microsoft.com/office/drawing/2014/main" id="{1FB40F59-ADC1-4DD8-B53D-9F9B16A31BDF}"/>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a:extLst>
            <a:ext uri="{FF2B5EF4-FFF2-40B4-BE49-F238E27FC236}">
              <a16:creationId xmlns:a16="http://schemas.microsoft.com/office/drawing/2014/main" id="{32A5AC6E-5424-4EB6-B605-16D14D16CC1B}"/>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153506</xdr:rowOff>
    </xdr:from>
    <xdr:ext cx="405111" cy="259045"/>
    <xdr:sp macro="" textlink="">
      <xdr:nvSpPr>
        <xdr:cNvPr id="218" name="n_1mainValue【福祉施設】&#10;有形固定資産減価償却率">
          <a:extLst>
            <a:ext uri="{FF2B5EF4-FFF2-40B4-BE49-F238E27FC236}">
              <a16:creationId xmlns:a16="http://schemas.microsoft.com/office/drawing/2014/main" id="{82F5C743-1356-489F-86F6-B98875F4B20C}"/>
            </a:ext>
          </a:extLst>
        </xdr:cNvPr>
        <xdr:cNvSpPr txBox="1"/>
      </xdr:nvSpPr>
      <xdr:spPr>
        <a:xfrm>
          <a:off x="35820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112684</xdr:rowOff>
    </xdr:from>
    <xdr:ext cx="405111" cy="259045"/>
    <xdr:sp macro="" textlink="">
      <xdr:nvSpPr>
        <xdr:cNvPr id="219" name="n_2mainValue【福祉施設】&#10;有形固定資産減価償却率">
          <a:extLst>
            <a:ext uri="{FF2B5EF4-FFF2-40B4-BE49-F238E27FC236}">
              <a16:creationId xmlns:a16="http://schemas.microsoft.com/office/drawing/2014/main" id="{CF6F8525-7BAD-4D17-A690-CC4D376ED2C9}"/>
            </a:ext>
          </a:extLst>
        </xdr:cNvPr>
        <xdr:cNvSpPr txBox="1"/>
      </xdr:nvSpPr>
      <xdr:spPr>
        <a:xfrm>
          <a:off x="27057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71863</xdr:rowOff>
    </xdr:from>
    <xdr:ext cx="405111" cy="259045"/>
    <xdr:sp macro="" textlink="">
      <xdr:nvSpPr>
        <xdr:cNvPr id="220" name="n_3mainValue【福祉施設】&#10;有形固定資産減価償却率">
          <a:extLst>
            <a:ext uri="{FF2B5EF4-FFF2-40B4-BE49-F238E27FC236}">
              <a16:creationId xmlns:a16="http://schemas.microsoft.com/office/drawing/2014/main" id="{0F5D2CA3-F2B1-42E8-96EE-83CDE44E9962}"/>
            </a:ext>
          </a:extLst>
        </xdr:cNvPr>
        <xdr:cNvSpPr txBox="1"/>
      </xdr:nvSpPr>
      <xdr:spPr>
        <a:xfrm>
          <a:off x="1816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29408</xdr:rowOff>
    </xdr:from>
    <xdr:ext cx="405111" cy="259045"/>
    <xdr:sp macro="" textlink="">
      <xdr:nvSpPr>
        <xdr:cNvPr id="221" name="n_4mainValue【福祉施設】&#10;有形固定資産減価償却率">
          <a:extLst>
            <a:ext uri="{FF2B5EF4-FFF2-40B4-BE49-F238E27FC236}">
              <a16:creationId xmlns:a16="http://schemas.microsoft.com/office/drawing/2014/main" id="{91DD70C7-CEBE-4CD7-99BB-0651A296C377}"/>
            </a:ext>
          </a:extLst>
        </xdr:cNvPr>
        <xdr:cNvSpPr txBox="1"/>
      </xdr:nvSpPr>
      <xdr:spPr>
        <a:xfrm>
          <a:off x="927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75E1F8BB-0E47-4EDA-8EF2-A864EFB6CAF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61331798-1E1F-440E-B41F-E85EB93D78D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728F0D5-1A6D-47AE-BD26-6BF0C3E63B7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DC749B4D-887E-421E-8B86-2834422CEF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C48D4C3A-7347-4DB9-8774-4743C2CE11D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5686CA81-6A4D-4F1B-A9EC-0576DB72F48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33D42587-E916-4B03-B5A2-2640645250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29E8ADFD-5FB2-4F11-B573-0BEED23D261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57E3C2E-7C37-4BDF-9503-0A602441D70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F7745355-98C9-405D-AFFE-28E0317AE52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53EA0A05-EC74-42F5-9185-7DB199D1C02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868C81DE-F734-491F-B850-F6C9D3A746C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F1272D53-4074-4808-9E84-4E14D09FEF0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C0DAA733-91E7-444D-A9D6-5199FF3C7A9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C5C24E98-A2CA-4F79-A225-3AF3FB3F5AE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3819E179-C56A-4F96-BC4E-5A68C4DC144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A21738B6-C80C-42D9-A41D-D81FECCBAE8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FE5E98F0-CB63-41EC-B0A7-3F30A8CF839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1C6A57A0-37F5-4256-8B64-B431ED3485C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66DEA0E1-BAA4-4F31-BD5E-02E74DB3DA5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52C92343-6A2F-4A83-B096-2024C0D86A6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8C824F04-14D0-4AA1-8F32-22F46C296D4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0E3F6B63-38E1-4FE4-9B58-2BC65818E96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3AED8DE4-ABF3-4D40-916B-855C234A038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BE594DCD-982E-4D28-A550-A474381F4C8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33E9B4B2-0E16-4F6E-9C0A-31C2DB74F1CE}"/>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C860F5F9-8977-45A0-8231-3F01817C9D5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1546D50D-0BD0-4876-9CF0-3B6F75094853}"/>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82E52443-BA3F-430F-9788-B9F170763AD8}"/>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A099C85B-E8E6-4A4A-B2D1-68618DEBFE88}"/>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a:extLst>
            <a:ext uri="{FF2B5EF4-FFF2-40B4-BE49-F238E27FC236}">
              <a16:creationId xmlns:a16="http://schemas.microsoft.com/office/drawing/2014/main" id="{77A4C162-EFB5-479B-9169-B6B071C1BC96}"/>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CF341B27-AFA7-490F-BB7C-DD06CEB32566}"/>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CDDD6A70-D29F-428C-B361-D2B85C4A3398}"/>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56765116-2032-47C7-A0A8-2ABFE76CF1D8}"/>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246F87DA-D97E-4329-9882-3B2B7A27A325}"/>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CC2BD407-FE7F-404E-92BF-33A4EAF27F71}"/>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F5968A58-CD1F-4F1C-9F23-B1F6611EF4F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2C8B7E43-254A-4EDF-9584-B61F2152BCD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1BEB850F-DCFA-4349-A038-B36E603792D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CFEA449-DAFB-4DFC-91E0-631B5B0FCC8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5714EB29-944C-4209-8D93-F08F9CDA935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10486</xdr:rowOff>
    </xdr:from>
    <xdr:to>
      <xdr:col>55</xdr:col>
      <xdr:colOff>50800</xdr:colOff>
      <xdr:row>85</xdr:row>
      <xdr:rowOff>112086</xdr:rowOff>
    </xdr:to>
    <xdr:sp macro="" textlink="">
      <xdr:nvSpPr>
        <xdr:cNvPr id="263" name="楕円 262">
          <a:extLst>
            <a:ext uri="{FF2B5EF4-FFF2-40B4-BE49-F238E27FC236}">
              <a16:creationId xmlns:a16="http://schemas.microsoft.com/office/drawing/2014/main" id="{F5B6C6F7-906E-49DD-AE03-EC477F786D83}"/>
            </a:ext>
          </a:extLst>
        </xdr:cNvPr>
        <xdr:cNvSpPr/>
      </xdr:nvSpPr>
      <xdr:spPr>
        <a:xfrm>
          <a:off x="10426700" y="145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33363</xdr:rowOff>
    </xdr:from>
    <xdr:ext cx="469744" cy="259045"/>
    <xdr:sp macro="" textlink="">
      <xdr:nvSpPr>
        <xdr:cNvPr id="264" name="【福祉施設】&#10;一人当たり面積該当値テキスト">
          <a:extLst>
            <a:ext uri="{FF2B5EF4-FFF2-40B4-BE49-F238E27FC236}">
              <a16:creationId xmlns:a16="http://schemas.microsoft.com/office/drawing/2014/main" id="{4FEC9B5F-2F58-4733-8A8E-01FD236A8F36}"/>
            </a:ext>
          </a:extLst>
        </xdr:cNvPr>
        <xdr:cNvSpPr txBox="1"/>
      </xdr:nvSpPr>
      <xdr:spPr>
        <a:xfrm>
          <a:off x="10515600" y="1443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11466</xdr:rowOff>
    </xdr:from>
    <xdr:to>
      <xdr:col>50</xdr:col>
      <xdr:colOff>165100</xdr:colOff>
      <xdr:row>85</xdr:row>
      <xdr:rowOff>113066</xdr:rowOff>
    </xdr:to>
    <xdr:sp macro="" textlink="">
      <xdr:nvSpPr>
        <xdr:cNvPr id="265" name="楕円 264">
          <a:extLst>
            <a:ext uri="{FF2B5EF4-FFF2-40B4-BE49-F238E27FC236}">
              <a16:creationId xmlns:a16="http://schemas.microsoft.com/office/drawing/2014/main" id="{7CB31201-DD0E-4EB2-8565-83A7D12F0CDB}"/>
            </a:ext>
          </a:extLst>
        </xdr:cNvPr>
        <xdr:cNvSpPr/>
      </xdr:nvSpPr>
      <xdr:spPr>
        <a:xfrm>
          <a:off x="9588500" y="14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61286</xdr:rowOff>
    </xdr:from>
    <xdr:to>
      <xdr:col>55</xdr:col>
      <xdr:colOff>0</xdr:colOff>
      <xdr:row>85</xdr:row>
      <xdr:rowOff>62266</xdr:rowOff>
    </xdr:to>
    <xdr:cxnSp macro="">
      <xdr:nvCxnSpPr>
        <xdr:cNvPr id="266" name="直線コネクタ 265">
          <a:extLst>
            <a:ext uri="{FF2B5EF4-FFF2-40B4-BE49-F238E27FC236}">
              <a16:creationId xmlns:a16="http://schemas.microsoft.com/office/drawing/2014/main" id="{7E517B67-A2A9-4DA3-A374-06B9131CFD52}"/>
            </a:ext>
          </a:extLst>
        </xdr:cNvPr>
        <xdr:cNvCxnSpPr/>
      </xdr:nvCxnSpPr>
      <xdr:spPr>
        <a:xfrm flipV="1">
          <a:off x="9639300" y="14634536"/>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16038</xdr:rowOff>
    </xdr:from>
    <xdr:to>
      <xdr:col>46</xdr:col>
      <xdr:colOff>38100</xdr:colOff>
      <xdr:row>85</xdr:row>
      <xdr:rowOff>117638</xdr:rowOff>
    </xdr:to>
    <xdr:sp macro="" textlink="">
      <xdr:nvSpPr>
        <xdr:cNvPr id="267" name="楕円 266">
          <a:extLst>
            <a:ext uri="{FF2B5EF4-FFF2-40B4-BE49-F238E27FC236}">
              <a16:creationId xmlns:a16="http://schemas.microsoft.com/office/drawing/2014/main" id="{0B8B952B-1E36-4C8E-AAA6-70DE2867FEAA}"/>
            </a:ext>
          </a:extLst>
        </xdr:cNvPr>
        <xdr:cNvSpPr/>
      </xdr:nvSpPr>
      <xdr:spPr>
        <a:xfrm>
          <a:off x="8699500" y="145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62266</xdr:rowOff>
    </xdr:from>
    <xdr:to>
      <xdr:col>50</xdr:col>
      <xdr:colOff>114300</xdr:colOff>
      <xdr:row>85</xdr:row>
      <xdr:rowOff>66838</xdr:rowOff>
    </xdr:to>
    <xdr:cxnSp macro="">
      <xdr:nvCxnSpPr>
        <xdr:cNvPr id="268" name="直線コネクタ 267">
          <a:extLst>
            <a:ext uri="{FF2B5EF4-FFF2-40B4-BE49-F238E27FC236}">
              <a16:creationId xmlns:a16="http://schemas.microsoft.com/office/drawing/2014/main" id="{DC5709C5-F632-42D5-90D0-8A291A8CA218}"/>
            </a:ext>
          </a:extLst>
        </xdr:cNvPr>
        <xdr:cNvCxnSpPr/>
      </xdr:nvCxnSpPr>
      <xdr:spPr>
        <a:xfrm flipV="1">
          <a:off x="8750300" y="146355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22569</xdr:rowOff>
    </xdr:from>
    <xdr:to>
      <xdr:col>41</xdr:col>
      <xdr:colOff>101600</xdr:colOff>
      <xdr:row>85</xdr:row>
      <xdr:rowOff>124169</xdr:rowOff>
    </xdr:to>
    <xdr:sp macro="" textlink="">
      <xdr:nvSpPr>
        <xdr:cNvPr id="269" name="楕円 268">
          <a:extLst>
            <a:ext uri="{FF2B5EF4-FFF2-40B4-BE49-F238E27FC236}">
              <a16:creationId xmlns:a16="http://schemas.microsoft.com/office/drawing/2014/main" id="{2C99C0D3-5282-4D9E-8E82-D9CB30CABD87}"/>
            </a:ext>
          </a:extLst>
        </xdr:cNvPr>
        <xdr:cNvSpPr/>
      </xdr:nvSpPr>
      <xdr:spPr>
        <a:xfrm>
          <a:off x="7810500" y="145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66838</xdr:rowOff>
    </xdr:from>
    <xdr:to>
      <xdr:col>45</xdr:col>
      <xdr:colOff>177800</xdr:colOff>
      <xdr:row>85</xdr:row>
      <xdr:rowOff>73369</xdr:rowOff>
    </xdr:to>
    <xdr:cxnSp macro="">
      <xdr:nvCxnSpPr>
        <xdr:cNvPr id="270" name="直線コネクタ 269">
          <a:extLst>
            <a:ext uri="{FF2B5EF4-FFF2-40B4-BE49-F238E27FC236}">
              <a16:creationId xmlns:a16="http://schemas.microsoft.com/office/drawing/2014/main" id="{BED4515D-5AC5-4DEE-AFCA-B836916D04EC}"/>
            </a:ext>
          </a:extLst>
        </xdr:cNvPr>
        <xdr:cNvCxnSpPr/>
      </xdr:nvCxnSpPr>
      <xdr:spPr>
        <a:xfrm flipV="1">
          <a:off x="7861300" y="1464008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26488</xdr:rowOff>
    </xdr:from>
    <xdr:to>
      <xdr:col>36</xdr:col>
      <xdr:colOff>165100</xdr:colOff>
      <xdr:row>85</xdr:row>
      <xdr:rowOff>128088</xdr:rowOff>
    </xdr:to>
    <xdr:sp macro="" textlink="">
      <xdr:nvSpPr>
        <xdr:cNvPr id="271" name="楕円 270">
          <a:extLst>
            <a:ext uri="{FF2B5EF4-FFF2-40B4-BE49-F238E27FC236}">
              <a16:creationId xmlns:a16="http://schemas.microsoft.com/office/drawing/2014/main" id="{875C2B55-C20A-401E-8455-3E47C505DF14}"/>
            </a:ext>
          </a:extLst>
        </xdr:cNvPr>
        <xdr:cNvSpPr/>
      </xdr:nvSpPr>
      <xdr:spPr>
        <a:xfrm>
          <a:off x="6921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73369</xdr:rowOff>
    </xdr:from>
    <xdr:to>
      <xdr:col>41</xdr:col>
      <xdr:colOff>50800</xdr:colOff>
      <xdr:row>85</xdr:row>
      <xdr:rowOff>77288</xdr:rowOff>
    </xdr:to>
    <xdr:cxnSp macro="">
      <xdr:nvCxnSpPr>
        <xdr:cNvPr id="272" name="直線コネクタ 271">
          <a:extLst>
            <a:ext uri="{FF2B5EF4-FFF2-40B4-BE49-F238E27FC236}">
              <a16:creationId xmlns:a16="http://schemas.microsoft.com/office/drawing/2014/main" id="{520BF438-D771-4AD5-8413-5C7A6C37BCCF}"/>
            </a:ext>
          </a:extLst>
        </xdr:cNvPr>
        <xdr:cNvCxnSpPr/>
      </xdr:nvCxnSpPr>
      <xdr:spPr>
        <a:xfrm flipV="1">
          <a:off x="6972300" y="1464661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a:extLst>
            <a:ext uri="{FF2B5EF4-FFF2-40B4-BE49-F238E27FC236}">
              <a16:creationId xmlns:a16="http://schemas.microsoft.com/office/drawing/2014/main" id="{FFA9F327-6186-4DF1-A475-912F77420564}"/>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a:extLst>
            <a:ext uri="{FF2B5EF4-FFF2-40B4-BE49-F238E27FC236}">
              <a16:creationId xmlns:a16="http://schemas.microsoft.com/office/drawing/2014/main" id="{D2CFFC6F-A574-4B79-AD1E-435EC2ABA0A2}"/>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a:extLst>
            <a:ext uri="{FF2B5EF4-FFF2-40B4-BE49-F238E27FC236}">
              <a16:creationId xmlns:a16="http://schemas.microsoft.com/office/drawing/2014/main" id="{EF2AF467-CFE0-4B90-909E-E5685E744368}"/>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a:extLst>
            <a:ext uri="{FF2B5EF4-FFF2-40B4-BE49-F238E27FC236}">
              <a16:creationId xmlns:a16="http://schemas.microsoft.com/office/drawing/2014/main" id="{C6CF0145-86A9-491C-8742-DD8F6A7EBCEC}"/>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104193</xdr:rowOff>
    </xdr:from>
    <xdr:ext cx="469744" cy="259045"/>
    <xdr:sp macro="" textlink="">
      <xdr:nvSpPr>
        <xdr:cNvPr id="277" name="n_1mainValue【福祉施設】&#10;一人当たり面積">
          <a:extLst>
            <a:ext uri="{FF2B5EF4-FFF2-40B4-BE49-F238E27FC236}">
              <a16:creationId xmlns:a16="http://schemas.microsoft.com/office/drawing/2014/main" id="{7A76C790-4454-442C-B77B-22F7C325B576}"/>
            </a:ext>
          </a:extLst>
        </xdr:cNvPr>
        <xdr:cNvSpPr txBox="1"/>
      </xdr:nvSpPr>
      <xdr:spPr>
        <a:xfrm>
          <a:off x="9391727" y="146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108765</xdr:rowOff>
    </xdr:from>
    <xdr:ext cx="469744" cy="259045"/>
    <xdr:sp macro="" textlink="">
      <xdr:nvSpPr>
        <xdr:cNvPr id="278" name="n_2mainValue【福祉施設】&#10;一人当たり面積">
          <a:extLst>
            <a:ext uri="{FF2B5EF4-FFF2-40B4-BE49-F238E27FC236}">
              <a16:creationId xmlns:a16="http://schemas.microsoft.com/office/drawing/2014/main" id="{ED817DAB-4E25-481B-B8C1-B46655A5CDCB}"/>
            </a:ext>
          </a:extLst>
        </xdr:cNvPr>
        <xdr:cNvSpPr txBox="1"/>
      </xdr:nvSpPr>
      <xdr:spPr>
        <a:xfrm>
          <a:off x="8515427" y="1468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115296</xdr:rowOff>
    </xdr:from>
    <xdr:ext cx="469744" cy="259045"/>
    <xdr:sp macro="" textlink="">
      <xdr:nvSpPr>
        <xdr:cNvPr id="279" name="n_3mainValue【福祉施設】&#10;一人当たり面積">
          <a:extLst>
            <a:ext uri="{FF2B5EF4-FFF2-40B4-BE49-F238E27FC236}">
              <a16:creationId xmlns:a16="http://schemas.microsoft.com/office/drawing/2014/main" id="{4EFE8467-229A-4992-B9A6-C74FAA85E8C6}"/>
            </a:ext>
          </a:extLst>
        </xdr:cNvPr>
        <xdr:cNvSpPr txBox="1"/>
      </xdr:nvSpPr>
      <xdr:spPr>
        <a:xfrm>
          <a:off x="7626427" y="1468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119215</xdr:rowOff>
    </xdr:from>
    <xdr:ext cx="469744" cy="259045"/>
    <xdr:sp macro="" textlink="">
      <xdr:nvSpPr>
        <xdr:cNvPr id="280" name="n_4mainValue【福祉施設】&#10;一人当たり面積">
          <a:extLst>
            <a:ext uri="{FF2B5EF4-FFF2-40B4-BE49-F238E27FC236}">
              <a16:creationId xmlns:a16="http://schemas.microsoft.com/office/drawing/2014/main" id="{FEF232C7-036B-4F20-947B-306A29CCF431}"/>
            </a:ext>
          </a:extLst>
        </xdr:cNvPr>
        <xdr:cNvSpPr txBox="1"/>
      </xdr:nvSpPr>
      <xdr:spPr>
        <a:xfrm>
          <a:off x="6737427" y="1469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6F81C979-E931-40C2-BCA5-529F128D76B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1ABBBB20-275F-4DE7-8456-B00BF59313B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3B3AF177-B4F8-4E35-AF44-9FB933C5C07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A6D93BC8-0A05-4E3C-8B58-910045B7F4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F007839A-3D29-4278-888D-1FA0465F9C6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CC13DDF-9B6F-411B-A91F-0D571E87FC4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274C92CE-F6D8-4A84-ACE5-D21C610C904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A551CDCE-D1B1-406C-8ADD-DC4DD154FC3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3D937532-CA92-47C2-9FD2-C3530CC7072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DDA191E8-FBC3-4A28-B4A9-F814179C07F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4B6461C7-4255-4638-96F6-043E8DE8A49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426513D1-02B3-40F1-89CD-90A9AB57AAC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F8FA1A59-08D7-4892-BB28-BBF7D8C0990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1FC44006-23AE-490A-9FC1-E28F248C09C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2FF2C1F8-965B-4D23-A280-FE0343CC6B8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13DD8017-8EDD-457C-BEF9-C967DE80D3F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46770186-BC6D-4877-AC3B-7A4C74D3D4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FB4F356F-A198-4EC4-9337-5B1C409263E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3F4A8E42-6F24-4A1F-80CE-C0CE204E83C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551668EA-CB2A-4BC3-A01A-7A8EC5DA066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430B2BF5-D2E5-40EE-A919-9CC65C9275B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BB6B7905-244C-4A93-A3D9-106A399CD8F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DED30ABE-2BB4-4F23-B7DD-FBB37058E51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11214DD7-DC95-46A1-896E-CF8A00567A0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027ABC2F-8876-4FBD-8A42-40F825481BD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377C5A23-B88D-4947-AB63-25C67896D82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39620B66-159E-4A59-9B2E-51FDFF628F1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F34701D8-C667-4963-9585-A42928C9E20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732C86BA-81FD-442F-992E-B4DFB511DF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815CDA81-CD56-42A4-9D87-B13BC1F093E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DB4A3989-A8E9-4A26-A324-B9DE00A1E64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4A975964-8757-4D57-846D-71C1E02D8EA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B2CBC947-0E3A-4B8C-82C1-A402EB1091B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0FC46B2F-36CF-4E8A-9073-F69EC59C1BE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CCC75FE6-6EA4-48AA-8C92-65A3B5E72FA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ED5159EA-55FF-4DB2-A7F3-0DAF40A4856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FC8B3C08-FD91-4046-B46B-BF9F8FEA437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602E6863-1E3B-4730-8811-507E30C44A7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F8234409-8278-4527-A98C-15BACC49625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1F22260B-BF79-4389-AFC2-ED641B6EAEB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9F516C61-B8A8-4B3F-9622-FB2267B717D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3F214B78-EFA0-499C-8524-9895E61E0BEB}"/>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E390E3BE-6D67-479C-BEA1-6EF737BD68E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0ECD4869-7DEC-4423-B2C3-3D517B8E274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a:extLst>
            <a:ext uri="{FF2B5EF4-FFF2-40B4-BE49-F238E27FC236}">
              <a16:creationId xmlns:a16="http://schemas.microsoft.com/office/drawing/2014/main" id="{6FED7A09-FA5D-44F8-B418-C10480FDAF97}"/>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a:extLst>
            <a:ext uri="{FF2B5EF4-FFF2-40B4-BE49-F238E27FC236}">
              <a16:creationId xmlns:a16="http://schemas.microsoft.com/office/drawing/2014/main" id="{98961C6A-3111-41FD-9C0E-ABE4D8F86BF4}"/>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9244DC50-935A-4FD8-AB6B-6BD60F6CF92C}"/>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a:extLst>
            <a:ext uri="{FF2B5EF4-FFF2-40B4-BE49-F238E27FC236}">
              <a16:creationId xmlns:a16="http://schemas.microsoft.com/office/drawing/2014/main" id="{B7294494-FA7C-4B57-9F82-E808E4358BC8}"/>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a:extLst>
            <a:ext uri="{FF2B5EF4-FFF2-40B4-BE49-F238E27FC236}">
              <a16:creationId xmlns:a16="http://schemas.microsoft.com/office/drawing/2014/main" id="{4E0249FE-C0BC-4FD3-BC26-99E3C0B8D3C1}"/>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a:extLst>
            <a:ext uri="{FF2B5EF4-FFF2-40B4-BE49-F238E27FC236}">
              <a16:creationId xmlns:a16="http://schemas.microsoft.com/office/drawing/2014/main" id="{B04829CD-D930-484B-B243-95D339CDA9D9}"/>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a:extLst>
            <a:ext uri="{FF2B5EF4-FFF2-40B4-BE49-F238E27FC236}">
              <a16:creationId xmlns:a16="http://schemas.microsoft.com/office/drawing/2014/main" id="{9D2F761A-511A-4A1D-964B-8CD80AC55F16}"/>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a:extLst>
            <a:ext uri="{FF2B5EF4-FFF2-40B4-BE49-F238E27FC236}">
              <a16:creationId xmlns:a16="http://schemas.microsoft.com/office/drawing/2014/main" id="{A1D61D94-B17E-4378-B966-69AB6C12530B}"/>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684E6187-23B7-4A3E-84E9-CF1FF4673B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37180C6C-03B5-49E7-B9DF-AB6A49E655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39F5C246-5DDC-4083-A81A-58DF8E07450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545EAC91-F436-4239-B823-9AF05DC3368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308D784-7093-427E-924E-960A8DD0046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120106</xdr:rowOff>
    </xdr:from>
    <xdr:to>
      <xdr:col>85</xdr:col>
      <xdr:colOff>177800</xdr:colOff>
      <xdr:row>38</xdr:row>
      <xdr:rowOff>50256</xdr:rowOff>
    </xdr:to>
    <xdr:sp macro="" textlink="">
      <xdr:nvSpPr>
        <xdr:cNvPr id="338" name="楕円 337">
          <a:extLst>
            <a:ext uri="{FF2B5EF4-FFF2-40B4-BE49-F238E27FC236}">
              <a16:creationId xmlns:a16="http://schemas.microsoft.com/office/drawing/2014/main" id="{263C743C-C3B8-474E-AB2A-0FC4820AC80B}"/>
            </a:ext>
          </a:extLst>
        </xdr:cNvPr>
        <xdr:cNvSpPr/>
      </xdr:nvSpPr>
      <xdr:spPr>
        <a:xfrm>
          <a:off x="162687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142983</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D1216B1D-C55F-4D5A-9A6A-AF9FA8069A6B}"/>
            </a:ext>
          </a:extLst>
        </xdr:cNvPr>
        <xdr:cNvSpPr txBox="1"/>
      </xdr:nvSpPr>
      <xdr:spPr>
        <a:xfrm>
          <a:off x="16357600" y="631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120106</xdr:rowOff>
    </xdr:from>
    <xdr:to>
      <xdr:col>76</xdr:col>
      <xdr:colOff>165100</xdr:colOff>
      <xdr:row>39</xdr:row>
      <xdr:rowOff>50256</xdr:rowOff>
    </xdr:to>
    <xdr:sp macro="" textlink="">
      <xdr:nvSpPr>
        <xdr:cNvPr id="340" name="楕円 339">
          <a:extLst>
            <a:ext uri="{FF2B5EF4-FFF2-40B4-BE49-F238E27FC236}">
              <a16:creationId xmlns:a16="http://schemas.microsoft.com/office/drawing/2014/main" id="{E6C70A74-5899-4D9B-A372-EE2865253379}"/>
            </a:ext>
          </a:extLst>
        </xdr:cNvPr>
        <xdr:cNvSpPr/>
      </xdr:nvSpPr>
      <xdr:spPr>
        <a:xfrm>
          <a:off x="14541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118473</xdr:rowOff>
    </xdr:from>
    <xdr:to>
      <xdr:col>72</xdr:col>
      <xdr:colOff>38100</xdr:colOff>
      <xdr:row>39</xdr:row>
      <xdr:rowOff>48623</xdr:rowOff>
    </xdr:to>
    <xdr:sp macro="" textlink="">
      <xdr:nvSpPr>
        <xdr:cNvPr id="341" name="楕円 340">
          <a:extLst>
            <a:ext uri="{FF2B5EF4-FFF2-40B4-BE49-F238E27FC236}">
              <a16:creationId xmlns:a16="http://schemas.microsoft.com/office/drawing/2014/main" id="{3AE0A090-8511-4E93-9AFA-DB7987B62114}"/>
            </a:ext>
          </a:extLst>
        </xdr:cNvPr>
        <xdr:cNvSpPr/>
      </xdr:nvSpPr>
      <xdr:spPr>
        <a:xfrm>
          <a:off x="13652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169273</xdr:rowOff>
    </xdr:from>
    <xdr:to>
      <xdr:col>76</xdr:col>
      <xdr:colOff>114300</xdr:colOff>
      <xdr:row>38</xdr:row>
      <xdr:rowOff>170906</xdr:rowOff>
    </xdr:to>
    <xdr:cxnSp macro="">
      <xdr:nvCxnSpPr>
        <xdr:cNvPr id="342" name="直線コネクタ 341">
          <a:extLst>
            <a:ext uri="{FF2B5EF4-FFF2-40B4-BE49-F238E27FC236}">
              <a16:creationId xmlns:a16="http://schemas.microsoft.com/office/drawing/2014/main" id="{2D9A3AE9-325B-4033-A69E-990D5E74D41C}"/>
            </a:ext>
          </a:extLst>
        </xdr:cNvPr>
        <xdr:cNvCxnSpPr/>
      </xdr:nvCxnSpPr>
      <xdr:spPr>
        <a:xfrm>
          <a:off x="13703300" y="66843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89081</xdr:rowOff>
    </xdr:from>
    <xdr:to>
      <xdr:col>67</xdr:col>
      <xdr:colOff>101600</xdr:colOff>
      <xdr:row>39</xdr:row>
      <xdr:rowOff>19231</xdr:rowOff>
    </xdr:to>
    <xdr:sp macro="" textlink="">
      <xdr:nvSpPr>
        <xdr:cNvPr id="343" name="楕円 342">
          <a:extLst>
            <a:ext uri="{FF2B5EF4-FFF2-40B4-BE49-F238E27FC236}">
              <a16:creationId xmlns:a16="http://schemas.microsoft.com/office/drawing/2014/main" id="{45C5C88B-001D-4BFC-8506-6B70DF362442}"/>
            </a:ext>
          </a:extLst>
        </xdr:cNvPr>
        <xdr:cNvSpPr/>
      </xdr:nvSpPr>
      <xdr:spPr>
        <a:xfrm>
          <a:off x="12763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139881</xdr:rowOff>
    </xdr:from>
    <xdr:to>
      <xdr:col>71</xdr:col>
      <xdr:colOff>177800</xdr:colOff>
      <xdr:row>38</xdr:row>
      <xdr:rowOff>169273</xdr:rowOff>
    </xdr:to>
    <xdr:cxnSp macro="">
      <xdr:nvCxnSpPr>
        <xdr:cNvPr id="344" name="直線コネクタ 343">
          <a:extLst>
            <a:ext uri="{FF2B5EF4-FFF2-40B4-BE49-F238E27FC236}">
              <a16:creationId xmlns:a16="http://schemas.microsoft.com/office/drawing/2014/main" id="{75295031-E8D6-42A6-ABD5-7D1889C505EB}"/>
            </a:ext>
          </a:extLst>
        </xdr:cNvPr>
        <xdr:cNvCxnSpPr/>
      </xdr:nvCxnSpPr>
      <xdr:spPr>
        <a:xfrm>
          <a:off x="12814300" y="66549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345" name="n_1aveValue【一般廃棄物処理施設】&#10;有形固定資産減価償却率">
          <a:extLst>
            <a:ext uri="{FF2B5EF4-FFF2-40B4-BE49-F238E27FC236}">
              <a16:creationId xmlns:a16="http://schemas.microsoft.com/office/drawing/2014/main" id="{E21E2659-0C0B-4A51-AA09-7EFD3CF86063}"/>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46" name="n_2aveValue【一般廃棄物処理施設】&#10;有形固定資産減価償却率">
          <a:extLst>
            <a:ext uri="{FF2B5EF4-FFF2-40B4-BE49-F238E27FC236}">
              <a16:creationId xmlns:a16="http://schemas.microsoft.com/office/drawing/2014/main" id="{389FCBAC-0ED2-47D9-A56B-3B6588D498DF}"/>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347" name="n_3aveValue【一般廃棄物処理施設】&#10;有形固定資産減価償却率">
          <a:extLst>
            <a:ext uri="{FF2B5EF4-FFF2-40B4-BE49-F238E27FC236}">
              <a16:creationId xmlns:a16="http://schemas.microsoft.com/office/drawing/2014/main" id="{68536CD9-5051-417F-80AA-14441CAF1F1C}"/>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348" name="n_4aveValue【一般廃棄物処理施設】&#10;有形固定資産減価償却率">
          <a:extLst>
            <a:ext uri="{FF2B5EF4-FFF2-40B4-BE49-F238E27FC236}">
              <a16:creationId xmlns:a16="http://schemas.microsoft.com/office/drawing/2014/main" id="{180DD80E-1745-4B8C-AF9D-F445469695E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41383</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0A3CFD21-AFEE-4F09-9C3C-933B62808FCF}"/>
            </a:ext>
          </a:extLst>
        </xdr:cNvPr>
        <xdr:cNvSpPr txBox="1"/>
      </xdr:nvSpPr>
      <xdr:spPr>
        <a:xfrm>
          <a:off x="14389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39750</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696B8AEE-EB59-4ECD-AE34-B6353835308C}"/>
            </a:ext>
          </a:extLst>
        </xdr:cNvPr>
        <xdr:cNvSpPr txBox="1"/>
      </xdr:nvSpPr>
      <xdr:spPr>
        <a:xfrm>
          <a:off x="13500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10358</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2A33C1F6-4AC1-4ABA-9641-6221C902F45D}"/>
            </a:ext>
          </a:extLst>
        </xdr:cNvPr>
        <xdr:cNvSpPr txBox="1"/>
      </xdr:nvSpPr>
      <xdr:spPr>
        <a:xfrm>
          <a:off x="12611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AB78CB5D-D35B-492C-9E70-D88627729D2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E6821622-CFEE-4FD1-BCF3-F3476AF1971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4659C6B5-4A86-4915-9050-E060375F488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93158A78-15EF-4F28-916E-E08FA45EBB7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E802912C-1E77-4D65-8F2F-863F258ECC2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B3EEE5DC-730C-43FA-94D6-E495F4A607F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A99D4435-ABB0-45DD-8460-D5E0B7BC740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8F9F51CD-A13D-4631-8AA8-4682D2081D0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3C67D570-5276-4C8B-B8C9-214E7316538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03CD2770-7194-43F2-9E0F-FABEB289D2E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2" name="直線コネクタ 361">
          <a:extLst>
            <a:ext uri="{FF2B5EF4-FFF2-40B4-BE49-F238E27FC236}">
              <a16:creationId xmlns:a16="http://schemas.microsoft.com/office/drawing/2014/main" id="{0C85E6FD-E81A-4F99-8458-1B9FDB14AD8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3" name="テキスト ボックス 362">
          <a:extLst>
            <a:ext uri="{FF2B5EF4-FFF2-40B4-BE49-F238E27FC236}">
              <a16:creationId xmlns:a16="http://schemas.microsoft.com/office/drawing/2014/main" id="{F9563A8E-CF9B-4D58-8A9F-CBC9296AF95C}"/>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4" name="直線コネクタ 363">
          <a:extLst>
            <a:ext uri="{FF2B5EF4-FFF2-40B4-BE49-F238E27FC236}">
              <a16:creationId xmlns:a16="http://schemas.microsoft.com/office/drawing/2014/main" id="{67388AC9-5476-4976-A40F-FAE4EF07648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5" name="テキスト ボックス 364">
          <a:extLst>
            <a:ext uri="{FF2B5EF4-FFF2-40B4-BE49-F238E27FC236}">
              <a16:creationId xmlns:a16="http://schemas.microsoft.com/office/drawing/2014/main" id="{0D5D3C33-4290-4C42-9851-F9C4117FB65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6" name="直線コネクタ 365">
          <a:extLst>
            <a:ext uri="{FF2B5EF4-FFF2-40B4-BE49-F238E27FC236}">
              <a16:creationId xmlns:a16="http://schemas.microsoft.com/office/drawing/2014/main" id="{6B06AEEC-CE9B-4B6F-8A5F-B34E35FB8BF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7" name="テキスト ボックス 366">
          <a:extLst>
            <a:ext uri="{FF2B5EF4-FFF2-40B4-BE49-F238E27FC236}">
              <a16:creationId xmlns:a16="http://schemas.microsoft.com/office/drawing/2014/main" id="{2B8E0DA7-A9A4-425C-8089-7C92BD319E86}"/>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8" name="直線コネクタ 367">
          <a:extLst>
            <a:ext uri="{FF2B5EF4-FFF2-40B4-BE49-F238E27FC236}">
              <a16:creationId xmlns:a16="http://schemas.microsoft.com/office/drawing/2014/main" id="{3626BD03-3883-427D-83B6-464ECBD492E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9" name="テキスト ボックス 368">
          <a:extLst>
            <a:ext uri="{FF2B5EF4-FFF2-40B4-BE49-F238E27FC236}">
              <a16:creationId xmlns:a16="http://schemas.microsoft.com/office/drawing/2014/main" id="{14F75C91-63E5-4944-8858-13FE49A1AC9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0" name="直線コネクタ 369">
          <a:extLst>
            <a:ext uri="{FF2B5EF4-FFF2-40B4-BE49-F238E27FC236}">
              <a16:creationId xmlns:a16="http://schemas.microsoft.com/office/drawing/2014/main" id="{BA87ADBE-B57E-4E16-8244-BFD537809BC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1" name="テキスト ボックス 370">
          <a:extLst>
            <a:ext uri="{FF2B5EF4-FFF2-40B4-BE49-F238E27FC236}">
              <a16:creationId xmlns:a16="http://schemas.microsoft.com/office/drawing/2014/main" id="{E1055FA4-D187-472E-B5F1-5B4E3FB90E8E}"/>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2" name="直線コネクタ 371">
          <a:extLst>
            <a:ext uri="{FF2B5EF4-FFF2-40B4-BE49-F238E27FC236}">
              <a16:creationId xmlns:a16="http://schemas.microsoft.com/office/drawing/2014/main" id="{070F1F52-9F8A-434A-B41E-0526DEC4002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3" name="テキスト ボックス 372">
          <a:extLst>
            <a:ext uri="{FF2B5EF4-FFF2-40B4-BE49-F238E27FC236}">
              <a16:creationId xmlns:a16="http://schemas.microsoft.com/office/drawing/2014/main" id="{E47060BF-6A23-4F75-93B1-A37816AB7308}"/>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D27C08CA-65CE-4983-B6E3-2475D0D9508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5" name="テキスト ボックス 374">
          <a:extLst>
            <a:ext uri="{FF2B5EF4-FFF2-40B4-BE49-F238E27FC236}">
              <a16:creationId xmlns:a16="http://schemas.microsoft.com/office/drawing/2014/main" id="{5C377DD5-0FE0-4721-A923-2E46A7F52C5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a:extLst>
            <a:ext uri="{FF2B5EF4-FFF2-40B4-BE49-F238E27FC236}">
              <a16:creationId xmlns:a16="http://schemas.microsoft.com/office/drawing/2014/main" id="{DE203FE3-8610-4884-B4BD-CECB987C2CE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77" name="直線コネクタ 376">
          <a:extLst>
            <a:ext uri="{FF2B5EF4-FFF2-40B4-BE49-F238E27FC236}">
              <a16:creationId xmlns:a16="http://schemas.microsoft.com/office/drawing/2014/main" id="{6E74CC37-ED36-4789-8094-058387523213}"/>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78" name="【一般廃棄物処理施設】&#10;一人当たり有形固定資産（償却資産）額最小値テキスト">
          <a:extLst>
            <a:ext uri="{FF2B5EF4-FFF2-40B4-BE49-F238E27FC236}">
              <a16:creationId xmlns:a16="http://schemas.microsoft.com/office/drawing/2014/main" id="{81C9DFE1-F900-45CE-BB13-13D1628749D5}"/>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79" name="直線コネクタ 378">
          <a:extLst>
            <a:ext uri="{FF2B5EF4-FFF2-40B4-BE49-F238E27FC236}">
              <a16:creationId xmlns:a16="http://schemas.microsoft.com/office/drawing/2014/main" id="{D1791FB8-7584-45F4-9C7E-DDCCCA7A8119}"/>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0" name="【一般廃棄物処理施設】&#10;一人当たり有形固定資産（償却資産）額最大値テキスト">
          <a:extLst>
            <a:ext uri="{FF2B5EF4-FFF2-40B4-BE49-F238E27FC236}">
              <a16:creationId xmlns:a16="http://schemas.microsoft.com/office/drawing/2014/main" id="{9830B1D0-EF20-49E7-B3F1-2B751B5AD507}"/>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1" name="直線コネクタ 380">
          <a:extLst>
            <a:ext uri="{FF2B5EF4-FFF2-40B4-BE49-F238E27FC236}">
              <a16:creationId xmlns:a16="http://schemas.microsoft.com/office/drawing/2014/main" id="{D782F22C-74A4-44E9-8701-88F94A5FB1AB}"/>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382" name="【一般廃棄物処理施設】&#10;一人当たり有形固定資産（償却資産）額平均値テキスト">
          <a:extLst>
            <a:ext uri="{FF2B5EF4-FFF2-40B4-BE49-F238E27FC236}">
              <a16:creationId xmlns:a16="http://schemas.microsoft.com/office/drawing/2014/main" id="{557BB191-6B49-4DD4-A929-36523344A101}"/>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3" name="フローチャート: 判断 382">
          <a:extLst>
            <a:ext uri="{FF2B5EF4-FFF2-40B4-BE49-F238E27FC236}">
              <a16:creationId xmlns:a16="http://schemas.microsoft.com/office/drawing/2014/main" id="{FCA769CF-6EFC-40DC-87DC-974EC6F39C0C}"/>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4" name="フローチャート: 判断 383">
          <a:extLst>
            <a:ext uri="{FF2B5EF4-FFF2-40B4-BE49-F238E27FC236}">
              <a16:creationId xmlns:a16="http://schemas.microsoft.com/office/drawing/2014/main" id="{D540058B-1D97-48EF-9613-7602D853B7E4}"/>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5" name="フローチャート: 判断 384">
          <a:extLst>
            <a:ext uri="{FF2B5EF4-FFF2-40B4-BE49-F238E27FC236}">
              <a16:creationId xmlns:a16="http://schemas.microsoft.com/office/drawing/2014/main" id="{1B541BDF-E3BD-4993-8930-C544660A9EF3}"/>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86" name="フローチャート: 判断 385">
          <a:extLst>
            <a:ext uri="{FF2B5EF4-FFF2-40B4-BE49-F238E27FC236}">
              <a16:creationId xmlns:a16="http://schemas.microsoft.com/office/drawing/2014/main" id="{D2D39012-2B93-4386-889C-79ADD9D7EA6E}"/>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87" name="フローチャート: 判断 386">
          <a:extLst>
            <a:ext uri="{FF2B5EF4-FFF2-40B4-BE49-F238E27FC236}">
              <a16:creationId xmlns:a16="http://schemas.microsoft.com/office/drawing/2014/main" id="{885D363E-C321-42C4-ABAF-47123C23BC91}"/>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4B1CE879-3990-4605-890D-D5F044DA632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D59034C4-01A2-4332-94BF-BA6CB62B98E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78E550E8-820B-458D-8CC8-A30D7EB975A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7EEC14DA-898A-4778-8C5E-9870FD96F7A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9DFCEBCF-F05B-4FD4-BCAA-9F0ECE248B0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37364</xdr:rowOff>
    </xdr:from>
    <xdr:to>
      <xdr:col>116</xdr:col>
      <xdr:colOff>114300</xdr:colOff>
      <xdr:row>42</xdr:row>
      <xdr:rowOff>138964</xdr:rowOff>
    </xdr:to>
    <xdr:sp macro="" textlink="">
      <xdr:nvSpPr>
        <xdr:cNvPr id="393" name="楕円 392">
          <a:extLst>
            <a:ext uri="{FF2B5EF4-FFF2-40B4-BE49-F238E27FC236}">
              <a16:creationId xmlns:a16="http://schemas.microsoft.com/office/drawing/2014/main" id="{00ECEE7D-7F41-4447-A32A-915A723921F9}"/>
            </a:ext>
          </a:extLst>
        </xdr:cNvPr>
        <xdr:cNvSpPr/>
      </xdr:nvSpPr>
      <xdr:spPr>
        <a:xfrm>
          <a:off x="22110700" y="72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123741</xdr:rowOff>
    </xdr:from>
    <xdr:ext cx="469744" cy="259045"/>
    <xdr:sp macro="" textlink="">
      <xdr:nvSpPr>
        <xdr:cNvPr id="394" name="【一般廃棄物処理施設】&#10;一人当たり有形固定資産（償却資産）額該当値テキスト">
          <a:extLst>
            <a:ext uri="{FF2B5EF4-FFF2-40B4-BE49-F238E27FC236}">
              <a16:creationId xmlns:a16="http://schemas.microsoft.com/office/drawing/2014/main" id="{B1CE2E5E-FACD-4317-8F45-92DD0B03BF7C}"/>
            </a:ext>
          </a:extLst>
        </xdr:cNvPr>
        <xdr:cNvSpPr txBox="1"/>
      </xdr:nvSpPr>
      <xdr:spPr>
        <a:xfrm>
          <a:off x="22199600" y="71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95807</xdr:rowOff>
    </xdr:from>
    <xdr:to>
      <xdr:col>107</xdr:col>
      <xdr:colOff>101600</xdr:colOff>
      <xdr:row>42</xdr:row>
      <xdr:rowOff>25957</xdr:rowOff>
    </xdr:to>
    <xdr:sp macro="" textlink="">
      <xdr:nvSpPr>
        <xdr:cNvPr id="395" name="楕円 394">
          <a:extLst>
            <a:ext uri="{FF2B5EF4-FFF2-40B4-BE49-F238E27FC236}">
              <a16:creationId xmlns:a16="http://schemas.microsoft.com/office/drawing/2014/main" id="{210D4BC2-F18C-4B43-84E2-1C906A112281}"/>
            </a:ext>
          </a:extLst>
        </xdr:cNvPr>
        <xdr:cNvSpPr/>
      </xdr:nvSpPr>
      <xdr:spPr>
        <a:xfrm>
          <a:off x="20383500" y="712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89786</xdr:rowOff>
    </xdr:from>
    <xdr:to>
      <xdr:col>102</xdr:col>
      <xdr:colOff>165100</xdr:colOff>
      <xdr:row>42</xdr:row>
      <xdr:rowOff>19936</xdr:rowOff>
    </xdr:to>
    <xdr:sp macro="" textlink="">
      <xdr:nvSpPr>
        <xdr:cNvPr id="396" name="楕円 395">
          <a:extLst>
            <a:ext uri="{FF2B5EF4-FFF2-40B4-BE49-F238E27FC236}">
              <a16:creationId xmlns:a16="http://schemas.microsoft.com/office/drawing/2014/main" id="{54868262-6733-466D-B2E4-6C3ED14F8469}"/>
            </a:ext>
          </a:extLst>
        </xdr:cNvPr>
        <xdr:cNvSpPr/>
      </xdr:nvSpPr>
      <xdr:spPr>
        <a:xfrm>
          <a:off x="19494500" y="711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140586</xdr:rowOff>
    </xdr:from>
    <xdr:to>
      <xdr:col>107</xdr:col>
      <xdr:colOff>50800</xdr:colOff>
      <xdr:row>41</xdr:row>
      <xdr:rowOff>146607</xdr:rowOff>
    </xdr:to>
    <xdr:cxnSp macro="">
      <xdr:nvCxnSpPr>
        <xdr:cNvPr id="397" name="直線コネクタ 396">
          <a:extLst>
            <a:ext uri="{FF2B5EF4-FFF2-40B4-BE49-F238E27FC236}">
              <a16:creationId xmlns:a16="http://schemas.microsoft.com/office/drawing/2014/main" id="{1B0C6278-D8E3-47F7-914E-910DBEDC7166}"/>
            </a:ext>
          </a:extLst>
        </xdr:cNvPr>
        <xdr:cNvCxnSpPr/>
      </xdr:nvCxnSpPr>
      <xdr:spPr>
        <a:xfrm>
          <a:off x="19545300" y="7170036"/>
          <a:ext cx="889000" cy="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91120</xdr:rowOff>
    </xdr:from>
    <xdr:to>
      <xdr:col>98</xdr:col>
      <xdr:colOff>38100</xdr:colOff>
      <xdr:row>42</xdr:row>
      <xdr:rowOff>21270</xdr:rowOff>
    </xdr:to>
    <xdr:sp macro="" textlink="">
      <xdr:nvSpPr>
        <xdr:cNvPr id="398" name="楕円 397">
          <a:extLst>
            <a:ext uri="{FF2B5EF4-FFF2-40B4-BE49-F238E27FC236}">
              <a16:creationId xmlns:a16="http://schemas.microsoft.com/office/drawing/2014/main" id="{B0E33A16-2C07-4B9A-9864-8C554C37830C}"/>
            </a:ext>
          </a:extLst>
        </xdr:cNvPr>
        <xdr:cNvSpPr/>
      </xdr:nvSpPr>
      <xdr:spPr>
        <a:xfrm>
          <a:off x="18605500" y="71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140586</xdr:rowOff>
    </xdr:from>
    <xdr:to>
      <xdr:col>102</xdr:col>
      <xdr:colOff>114300</xdr:colOff>
      <xdr:row>41</xdr:row>
      <xdr:rowOff>141920</xdr:rowOff>
    </xdr:to>
    <xdr:cxnSp macro="">
      <xdr:nvCxnSpPr>
        <xdr:cNvPr id="399" name="直線コネクタ 398">
          <a:extLst>
            <a:ext uri="{FF2B5EF4-FFF2-40B4-BE49-F238E27FC236}">
              <a16:creationId xmlns:a16="http://schemas.microsoft.com/office/drawing/2014/main" id="{E1CB42EB-7DA9-4601-954C-F07AE0DD5731}"/>
            </a:ext>
          </a:extLst>
        </xdr:cNvPr>
        <xdr:cNvCxnSpPr/>
      </xdr:nvCxnSpPr>
      <xdr:spPr>
        <a:xfrm flipV="1">
          <a:off x="18656300" y="7170036"/>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400" name="n_1aveValue【一般廃棄物処理施設】&#10;一人当たり有形固定資産（償却資産）額">
          <a:extLst>
            <a:ext uri="{FF2B5EF4-FFF2-40B4-BE49-F238E27FC236}">
              <a16:creationId xmlns:a16="http://schemas.microsoft.com/office/drawing/2014/main" id="{8925D358-6DF7-4B4F-84AE-CF2C1A87468A}"/>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401" name="n_2aveValue【一般廃棄物処理施設】&#10;一人当たり有形固定資産（償却資産）額">
          <a:extLst>
            <a:ext uri="{FF2B5EF4-FFF2-40B4-BE49-F238E27FC236}">
              <a16:creationId xmlns:a16="http://schemas.microsoft.com/office/drawing/2014/main" id="{FEA65BB6-DD31-46EE-B134-009D594C9C00}"/>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402" name="n_3aveValue【一般廃棄物処理施設】&#10;一人当たり有形固定資産（償却資産）額">
          <a:extLst>
            <a:ext uri="{FF2B5EF4-FFF2-40B4-BE49-F238E27FC236}">
              <a16:creationId xmlns:a16="http://schemas.microsoft.com/office/drawing/2014/main" id="{1D797FC2-222E-4EFD-9454-F4A839912E17}"/>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03" name="n_4aveValue【一般廃棄物処理施設】&#10;一人当たり有形固定資産（償却資産）額">
          <a:extLst>
            <a:ext uri="{FF2B5EF4-FFF2-40B4-BE49-F238E27FC236}">
              <a16:creationId xmlns:a16="http://schemas.microsoft.com/office/drawing/2014/main" id="{E22A552F-0D14-40FB-8019-E4DB23AA14B4}"/>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17084</xdr:rowOff>
    </xdr:from>
    <xdr:ext cx="599010" cy="259045"/>
    <xdr:sp macro="" textlink="">
      <xdr:nvSpPr>
        <xdr:cNvPr id="404" name="n_2mainValue【一般廃棄物処理施設】&#10;一人当たり有形固定資産（償却資産）額">
          <a:extLst>
            <a:ext uri="{FF2B5EF4-FFF2-40B4-BE49-F238E27FC236}">
              <a16:creationId xmlns:a16="http://schemas.microsoft.com/office/drawing/2014/main" id="{EEADBBCD-D71E-48D5-893A-7C601232A2C2}"/>
            </a:ext>
          </a:extLst>
        </xdr:cNvPr>
        <xdr:cNvSpPr txBox="1"/>
      </xdr:nvSpPr>
      <xdr:spPr>
        <a:xfrm>
          <a:off x="20134795" y="721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11063</xdr:rowOff>
    </xdr:from>
    <xdr:ext cx="599010" cy="259045"/>
    <xdr:sp macro="" textlink="">
      <xdr:nvSpPr>
        <xdr:cNvPr id="405" name="n_3mainValue【一般廃棄物処理施設】&#10;一人当たり有形固定資産（償却資産）額">
          <a:extLst>
            <a:ext uri="{FF2B5EF4-FFF2-40B4-BE49-F238E27FC236}">
              <a16:creationId xmlns:a16="http://schemas.microsoft.com/office/drawing/2014/main" id="{4E8AF8AA-AE8A-4C2D-8904-B41A2AEEBDC3}"/>
            </a:ext>
          </a:extLst>
        </xdr:cNvPr>
        <xdr:cNvSpPr txBox="1"/>
      </xdr:nvSpPr>
      <xdr:spPr>
        <a:xfrm>
          <a:off x="19245795" y="721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42</xdr:row>
      <xdr:rowOff>12397</xdr:rowOff>
    </xdr:from>
    <xdr:ext cx="599010" cy="259045"/>
    <xdr:sp macro="" textlink="">
      <xdr:nvSpPr>
        <xdr:cNvPr id="406" name="n_4mainValue【一般廃棄物処理施設】&#10;一人当たり有形固定資産（償却資産）額">
          <a:extLst>
            <a:ext uri="{FF2B5EF4-FFF2-40B4-BE49-F238E27FC236}">
              <a16:creationId xmlns:a16="http://schemas.microsoft.com/office/drawing/2014/main" id="{1206763A-FDAF-4A7C-946E-F13113C3A0EB}"/>
            </a:ext>
          </a:extLst>
        </xdr:cNvPr>
        <xdr:cNvSpPr txBox="1"/>
      </xdr:nvSpPr>
      <xdr:spPr>
        <a:xfrm>
          <a:off x="18356795" y="721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E1EFE7C8-9964-4934-8A89-54F19A15FD5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136FA4CC-D019-4A26-AEC7-3A0840CBDF6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A7314994-60A1-40E7-BB55-33383417C1B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5B0AECC9-7893-42C9-B35D-C763069D1ED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A07E5605-0573-491B-97DC-7498C86BA35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52920596-854A-410A-974E-57B3D213F4C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40EB95E8-2ACD-4F38-A581-D8F7AD0543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6A031248-0C37-4861-B6DD-007DD06A3F8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10310E4D-E8A1-40AD-87BF-50B399670E6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6C1B9189-2EE2-432F-A5B0-C5FC2EF186F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50705821-75A3-478B-95B6-B87C8ED04A3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a:extLst>
            <a:ext uri="{FF2B5EF4-FFF2-40B4-BE49-F238E27FC236}">
              <a16:creationId xmlns:a16="http://schemas.microsoft.com/office/drawing/2014/main" id="{CA6F083D-E431-4E46-8DE4-D6C7E1115CB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9" name="テキスト ボックス 418">
          <a:extLst>
            <a:ext uri="{FF2B5EF4-FFF2-40B4-BE49-F238E27FC236}">
              <a16:creationId xmlns:a16="http://schemas.microsoft.com/office/drawing/2014/main" id="{A15B2A0B-B8F7-4040-899B-DFCCBC4E9CA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a:extLst>
            <a:ext uri="{FF2B5EF4-FFF2-40B4-BE49-F238E27FC236}">
              <a16:creationId xmlns:a16="http://schemas.microsoft.com/office/drawing/2014/main" id="{902797F7-552D-473F-B8B5-DDC2AF604DD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a:extLst>
            <a:ext uri="{FF2B5EF4-FFF2-40B4-BE49-F238E27FC236}">
              <a16:creationId xmlns:a16="http://schemas.microsoft.com/office/drawing/2014/main" id="{EECDF4BF-7B90-4B8A-B4B9-B7F4EB26163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a:extLst>
            <a:ext uri="{FF2B5EF4-FFF2-40B4-BE49-F238E27FC236}">
              <a16:creationId xmlns:a16="http://schemas.microsoft.com/office/drawing/2014/main" id="{B0EA1862-5405-425D-82A9-46ECD572DDC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a:extLst>
            <a:ext uri="{FF2B5EF4-FFF2-40B4-BE49-F238E27FC236}">
              <a16:creationId xmlns:a16="http://schemas.microsoft.com/office/drawing/2014/main" id="{BE2C3FC0-954D-4862-B1AD-666EE915372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a:extLst>
            <a:ext uri="{FF2B5EF4-FFF2-40B4-BE49-F238E27FC236}">
              <a16:creationId xmlns:a16="http://schemas.microsoft.com/office/drawing/2014/main" id="{7F45F77D-CADC-4A17-B45E-CB6B581B74B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a:extLst>
            <a:ext uri="{FF2B5EF4-FFF2-40B4-BE49-F238E27FC236}">
              <a16:creationId xmlns:a16="http://schemas.microsoft.com/office/drawing/2014/main" id="{FE557D33-3532-4136-8611-42987770BA0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a:extLst>
            <a:ext uri="{FF2B5EF4-FFF2-40B4-BE49-F238E27FC236}">
              <a16:creationId xmlns:a16="http://schemas.microsoft.com/office/drawing/2014/main" id="{26D709D7-3BFD-423D-A61E-D73D70CD7FF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a:extLst>
            <a:ext uri="{FF2B5EF4-FFF2-40B4-BE49-F238E27FC236}">
              <a16:creationId xmlns:a16="http://schemas.microsoft.com/office/drawing/2014/main" id="{F29F6142-3ADC-4E81-BFE8-3A2D4AE713D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a:extLst>
            <a:ext uri="{FF2B5EF4-FFF2-40B4-BE49-F238E27FC236}">
              <a16:creationId xmlns:a16="http://schemas.microsoft.com/office/drawing/2014/main" id="{394F4DDD-B33E-4B84-B98B-7BBBA5A8F8B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9" name="テキスト ボックス 428">
          <a:extLst>
            <a:ext uri="{FF2B5EF4-FFF2-40B4-BE49-F238E27FC236}">
              <a16:creationId xmlns:a16="http://schemas.microsoft.com/office/drawing/2014/main" id="{0226AE85-90C8-4A88-9E5F-9CE09CA7DA3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20B6CFC7-0093-4C0C-BB53-8526C7A1845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a:extLst>
            <a:ext uri="{FF2B5EF4-FFF2-40B4-BE49-F238E27FC236}">
              <a16:creationId xmlns:a16="http://schemas.microsoft.com/office/drawing/2014/main" id="{BAEB0CD5-F4D5-49A2-9460-784A255A832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32" name="直線コネクタ 431">
          <a:extLst>
            <a:ext uri="{FF2B5EF4-FFF2-40B4-BE49-F238E27FC236}">
              <a16:creationId xmlns:a16="http://schemas.microsoft.com/office/drawing/2014/main" id="{7E3C9A06-912A-42CC-9A96-48ABF614408B}"/>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3" name="【保健センター・保健所】&#10;有形固定資産減価償却率最小値テキスト">
          <a:extLst>
            <a:ext uri="{FF2B5EF4-FFF2-40B4-BE49-F238E27FC236}">
              <a16:creationId xmlns:a16="http://schemas.microsoft.com/office/drawing/2014/main" id="{00FF9FC5-F450-4831-ACC4-80746578400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4" name="直線コネクタ 433">
          <a:extLst>
            <a:ext uri="{FF2B5EF4-FFF2-40B4-BE49-F238E27FC236}">
              <a16:creationId xmlns:a16="http://schemas.microsoft.com/office/drawing/2014/main" id="{C4B12C69-8605-46CB-B4B4-BB01CEC3BCD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35" name="【保健センター・保健所】&#10;有形固定資産減価償却率最大値テキスト">
          <a:extLst>
            <a:ext uri="{FF2B5EF4-FFF2-40B4-BE49-F238E27FC236}">
              <a16:creationId xmlns:a16="http://schemas.microsoft.com/office/drawing/2014/main" id="{4C08791D-B90E-458B-BBFC-A5DD9977926C}"/>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36" name="直線コネクタ 435">
          <a:extLst>
            <a:ext uri="{FF2B5EF4-FFF2-40B4-BE49-F238E27FC236}">
              <a16:creationId xmlns:a16="http://schemas.microsoft.com/office/drawing/2014/main" id="{3ABFBBA1-930A-4186-9E62-9185DE78AF08}"/>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437" name="【保健センター・保健所】&#10;有形固定資産減価償却率平均値テキスト">
          <a:extLst>
            <a:ext uri="{FF2B5EF4-FFF2-40B4-BE49-F238E27FC236}">
              <a16:creationId xmlns:a16="http://schemas.microsoft.com/office/drawing/2014/main" id="{85CC5482-F397-498F-A2FE-9A204FB6B79F}"/>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38" name="フローチャート: 判断 437">
          <a:extLst>
            <a:ext uri="{FF2B5EF4-FFF2-40B4-BE49-F238E27FC236}">
              <a16:creationId xmlns:a16="http://schemas.microsoft.com/office/drawing/2014/main" id="{C5A6DBFB-F0F0-42BF-81F5-4FC779BDA175}"/>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39" name="フローチャート: 判断 438">
          <a:extLst>
            <a:ext uri="{FF2B5EF4-FFF2-40B4-BE49-F238E27FC236}">
              <a16:creationId xmlns:a16="http://schemas.microsoft.com/office/drawing/2014/main" id="{41BAD09D-730C-4B9B-967B-00FE21453623}"/>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40" name="フローチャート: 判断 439">
          <a:extLst>
            <a:ext uri="{FF2B5EF4-FFF2-40B4-BE49-F238E27FC236}">
              <a16:creationId xmlns:a16="http://schemas.microsoft.com/office/drawing/2014/main" id="{3CD20227-2EB7-4318-8EBF-40A5FDEBE273}"/>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41" name="フローチャート: 判断 440">
          <a:extLst>
            <a:ext uri="{FF2B5EF4-FFF2-40B4-BE49-F238E27FC236}">
              <a16:creationId xmlns:a16="http://schemas.microsoft.com/office/drawing/2014/main" id="{FF73765F-ED4A-4378-B302-208946B32506}"/>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42" name="フローチャート: 判断 441">
          <a:extLst>
            <a:ext uri="{FF2B5EF4-FFF2-40B4-BE49-F238E27FC236}">
              <a16:creationId xmlns:a16="http://schemas.microsoft.com/office/drawing/2014/main" id="{6698E85C-06F2-494B-84B3-DFFFEE113ACA}"/>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4E188B30-C6C7-4845-87DF-484F9F3B4A2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652E28D-5EBB-42B7-B9A3-2047F2E27F6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8A823145-7D68-4A63-ACD6-E8169456872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F1BEE218-0373-4CD9-9737-4F6A22EB251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EE61BD55-8B10-4F05-B4D4-01CA2DF1B82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48" name="楕円 447">
          <a:extLst>
            <a:ext uri="{FF2B5EF4-FFF2-40B4-BE49-F238E27FC236}">
              <a16:creationId xmlns:a16="http://schemas.microsoft.com/office/drawing/2014/main" id="{60EC2002-11C2-477B-91B2-4E2EA05DBC84}"/>
            </a:ext>
          </a:extLst>
        </xdr:cNvPr>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449" name="【保健センター・保健所】&#10;有形固定資産減価償却率該当値テキスト">
          <a:extLst>
            <a:ext uri="{FF2B5EF4-FFF2-40B4-BE49-F238E27FC236}">
              <a16:creationId xmlns:a16="http://schemas.microsoft.com/office/drawing/2014/main" id="{64AE1E75-4F04-4ADD-B769-AFABCDFA2F31}"/>
            </a:ext>
          </a:extLst>
        </xdr:cNvPr>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450" name="楕円 449">
          <a:extLst>
            <a:ext uri="{FF2B5EF4-FFF2-40B4-BE49-F238E27FC236}">
              <a16:creationId xmlns:a16="http://schemas.microsoft.com/office/drawing/2014/main" id="{9B333EA0-BD7C-4C80-866F-271A15DB523E}"/>
            </a:ext>
          </a:extLst>
        </xdr:cNvPr>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65315</xdr:rowOff>
    </xdr:to>
    <xdr:cxnSp macro="">
      <xdr:nvCxnSpPr>
        <xdr:cNvPr id="451" name="直線コネクタ 450">
          <a:extLst>
            <a:ext uri="{FF2B5EF4-FFF2-40B4-BE49-F238E27FC236}">
              <a16:creationId xmlns:a16="http://schemas.microsoft.com/office/drawing/2014/main" id="{118F3847-6AC2-4440-A1C6-081306CFCFF1}"/>
            </a:ext>
          </a:extLst>
        </xdr:cNvPr>
        <xdr:cNvCxnSpPr/>
      </xdr:nvCxnSpPr>
      <xdr:spPr>
        <a:xfrm>
          <a:off x="15481300" y="1031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52" name="楕円 451">
          <a:extLst>
            <a:ext uri="{FF2B5EF4-FFF2-40B4-BE49-F238E27FC236}">
              <a16:creationId xmlns:a16="http://schemas.microsoft.com/office/drawing/2014/main" id="{9EE9FDEE-0C0D-4423-943A-CE6F3EAF1A45}"/>
            </a:ext>
          </a:extLst>
        </xdr:cNvPr>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32657</xdr:rowOff>
    </xdr:to>
    <xdr:cxnSp macro="">
      <xdr:nvCxnSpPr>
        <xdr:cNvPr id="453" name="直線コネクタ 452">
          <a:extLst>
            <a:ext uri="{FF2B5EF4-FFF2-40B4-BE49-F238E27FC236}">
              <a16:creationId xmlns:a16="http://schemas.microsoft.com/office/drawing/2014/main" id="{FB9BE2B1-7B9F-4C12-8C7C-96E153FCF5A1}"/>
            </a:ext>
          </a:extLst>
        </xdr:cNvPr>
        <xdr:cNvCxnSpPr/>
      </xdr:nvCxnSpPr>
      <xdr:spPr>
        <a:xfrm>
          <a:off x="14592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454" name="楕円 453">
          <a:extLst>
            <a:ext uri="{FF2B5EF4-FFF2-40B4-BE49-F238E27FC236}">
              <a16:creationId xmlns:a16="http://schemas.microsoft.com/office/drawing/2014/main" id="{3E672818-FDA4-4755-BAAF-692F917C16E6}"/>
            </a:ext>
          </a:extLst>
        </xdr:cNvPr>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60</xdr:row>
      <xdr:rowOff>0</xdr:rowOff>
    </xdr:to>
    <xdr:cxnSp macro="">
      <xdr:nvCxnSpPr>
        <xdr:cNvPr id="455" name="直線コネクタ 454">
          <a:extLst>
            <a:ext uri="{FF2B5EF4-FFF2-40B4-BE49-F238E27FC236}">
              <a16:creationId xmlns:a16="http://schemas.microsoft.com/office/drawing/2014/main" id="{87359238-C501-49EA-B738-EA0CCA937C0C}"/>
            </a:ext>
          </a:extLst>
        </xdr:cNvPr>
        <xdr:cNvCxnSpPr/>
      </xdr:nvCxnSpPr>
      <xdr:spPr>
        <a:xfrm>
          <a:off x="13703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456" name="楕円 455">
          <a:extLst>
            <a:ext uri="{FF2B5EF4-FFF2-40B4-BE49-F238E27FC236}">
              <a16:creationId xmlns:a16="http://schemas.microsoft.com/office/drawing/2014/main" id="{D4F32C36-4493-461D-BD11-28B2C4B04E4A}"/>
            </a:ext>
          </a:extLst>
        </xdr:cNvPr>
        <xdr:cNvSpPr/>
      </xdr:nvSpPr>
      <xdr:spPr>
        <a:xfrm>
          <a:off x="1276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138793</xdr:rowOff>
    </xdr:to>
    <xdr:cxnSp macro="">
      <xdr:nvCxnSpPr>
        <xdr:cNvPr id="457" name="直線コネクタ 456">
          <a:extLst>
            <a:ext uri="{FF2B5EF4-FFF2-40B4-BE49-F238E27FC236}">
              <a16:creationId xmlns:a16="http://schemas.microsoft.com/office/drawing/2014/main" id="{FDEF783B-B681-4672-95D7-67113435DC50}"/>
            </a:ext>
          </a:extLst>
        </xdr:cNvPr>
        <xdr:cNvCxnSpPr/>
      </xdr:nvCxnSpPr>
      <xdr:spPr>
        <a:xfrm>
          <a:off x="12814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458" name="n_1aveValue【保健センター・保健所】&#10;有形固定資産減価償却率">
          <a:extLst>
            <a:ext uri="{FF2B5EF4-FFF2-40B4-BE49-F238E27FC236}">
              <a16:creationId xmlns:a16="http://schemas.microsoft.com/office/drawing/2014/main" id="{27A04758-8F0D-42A6-B100-13BCE13988F2}"/>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43560</xdr:rowOff>
    </xdr:from>
    <xdr:ext cx="405111" cy="259045"/>
    <xdr:sp macro="" textlink="">
      <xdr:nvSpPr>
        <xdr:cNvPr id="459" name="n_2aveValue【保健センター・保健所】&#10;有形固定資産減価償却率">
          <a:extLst>
            <a:ext uri="{FF2B5EF4-FFF2-40B4-BE49-F238E27FC236}">
              <a16:creationId xmlns:a16="http://schemas.microsoft.com/office/drawing/2014/main" id="{766774BB-306D-4E06-8FAA-6861EED0D116}"/>
            </a:ext>
          </a:extLst>
        </xdr:cNvPr>
        <xdr:cNvSpPr txBox="1"/>
      </xdr:nvSpPr>
      <xdr:spPr>
        <a:xfrm>
          <a:off x="14389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60" name="n_3aveValue【保健センター・保健所】&#10;有形固定資産減価償却率">
          <a:extLst>
            <a:ext uri="{FF2B5EF4-FFF2-40B4-BE49-F238E27FC236}">
              <a16:creationId xmlns:a16="http://schemas.microsoft.com/office/drawing/2014/main" id="{81C1B5CD-08F3-44D5-839F-8AA3E2F34643}"/>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461" name="n_4aveValue【保健センター・保健所】&#10;有形固定資産減価償却率">
          <a:extLst>
            <a:ext uri="{FF2B5EF4-FFF2-40B4-BE49-F238E27FC236}">
              <a16:creationId xmlns:a16="http://schemas.microsoft.com/office/drawing/2014/main" id="{85CC791E-A7DF-4320-B2D7-55DD51673309}"/>
            </a:ext>
          </a:extLst>
        </xdr:cNvPr>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74584</xdr:rowOff>
    </xdr:from>
    <xdr:ext cx="405111" cy="259045"/>
    <xdr:sp macro="" textlink="">
      <xdr:nvSpPr>
        <xdr:cNvPr id="462" name="n_1mainValue【保健センター・保健所】&#10;有形固定資産減価償却率">
          <a:extLst>
            <a:ext uri="{FF2B5EF4-FFF2-40B4-BE49-F238E27FC236}">
              <a16:creationId xmlns:a16="http://schemas.microsoft.com/office/drawing/2014/main" id="{1CEF1B7F-8300-4F4D-B0D7-087BAC47A807}"/>
            </a:ext>
          </a:extLst>
        </xdr:cNvPr>
        <xdr:cNvSpPr txBox="1"/>
      </xdr:nvSpPr>
      <xdr:spPr>
        <a:xfrm>
          <a:off x="152660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3" name="n_2mainValue【保健センター・保健所】&#10;有形固定資産減価償却率">
          <a:extLst>
            <a:ext uri="{FF2B5EF4-FFF2-40B4-BE49-F238E27FC236}">
              <a16:creationId xmlns:a16="http://schemas.microsoft.com/office/drawing/2014/main" id="{B8E7E4C0-AC7A-482A-A36F-4516FE88D82F}"/>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464" name="n_3mainValue【保健センター・保健所】&#10;有形固定資産減価償却率">
          <a:extLst>
            <a:ext uri="{FF2B5EF4-FFF2-40B4-BE49-F238E27FC236}">
              <a16:creationId xmlns:a16="http://schemas.microsoft.com/office/drawing/2014/main" id="{7A44C099-F322-43BA-A2C6-F99003295602}"/>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465" name="n_4mainValue【保健センター・保健所】&#10;有形固定資産減価償却率">
          <a:extLst>
            <a:ext uri="{FF2B5EF4-FFF2-40B4-BE49-F238E27FC236}">
              <a16:creationId xmlns:a16="http://schemas.microsoft.com/office/drawing/2014/main" id="{43A4ED27-9F20-4B78-98F7-3E79F2D5DD10}"/>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156A8D35-9C1A-4A62-A6AF-5A192766015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5260B1F8-C1D5-47BE-8E7A-3A1CB71F019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3D93BDA2-2D40-42B4-8E5B-DCBE9BB77B0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0785E865-FB98-4019-A416-050EA66A1F7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F6165057-1EE7-4260-9B52-C8F9CF9F333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273AA1CE-D995-4050-90E9-B58BCF933A9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B351DD47-57D0-4251-BA09-B60C09508AF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93399A10-B4AA-4B99-B70C-54125968725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9619A83D-5015-4650-B502-10F238C57EA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C952CB55-6F0C-401B-A967-C03C049D67E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76" name="直線コネクタ 475">
          <a:extLst>
            <a:ext uri="{FF2B5EF4-FFF2-40B4-BE49-F238E27FC236}">
              <a16:creationId xmlns:a16="http://schemas.microsoft.com/office/drawing/2014/main" id="{1AD2B6C8-CCE6-4384-BE22-C75C029D669B}"/>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7" name="テキスト ボックス 476">
          <a:extLst>
            <a:ext uri="{FF2B5EF4-FFF2-40B4-BE49-F238E27FC236}">
              <a16:creationId xmlns:a16="http://schemas.microsoft.com/office/drawing/2014/main" id="{57597EF7-4BF6-4CDB-A59D-18DC8D4BBE23}"/>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8" name="直線コネクタ 477">
          <a:extLst>
            <a:ext uri="{FF2B5EF4-FFF2-40B4-BE49-F238E27FC236}">
              <a16:creationId xmlns:a16="http://schemas.microsoft.com/office/drawing/2014/main" id="{F890D0E1-3272-4152-9D3D-6ABB0D4145E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9" name="テキスト ボックス 478">
          <a:extLst>
            <a:ext uri="{FF2B5EF4-FFF2-40B4-BE49-F238E27FC236}">
              <a16:creationId xmlns:a16="http://schemas.microsoft.com/office/drawing/2014/main" id="{B3C02830-254A-45DA-ACA2-80EC19B5973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0" name="直線コネクタ 479">
          <a:extLst>
            <a:ext uri="{FF2B5EF4-FFF2-40B4-BE49-F238E27FC236}">
              <a16:creationId xmlns:a16="http://schemas.microsoft.com/office/drawing/2014/main" id="{BDC229B2-E651-415C-972D-ACE4A7495509}"/>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1" name="テキスト ボックス 480">
          <a:extLst>
            <a:ext uri="{FF2B5EF4-FFF2-40B4-BE49-F238E27FC236}">
              <a16:creationId xmlns:a16="http://schemas.microsoft.com/office/drawing/2014/main" id="{A1B11460-EB85-4F4A-AB41-C0F5BCFB5F02}"/>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a:extLst>
            <a:ext uri="{FF2B5EF4-FFF2-40B4-BE49-F238E27FC236}">
              <a16:creationId xmlns:a16="http://schemas.microsoft.com/office/drawing/2014/main" id="{EF732C60-4C40-4C68-A7E7-5316F37D5DA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a:extLst>
            <a:ext uri="{FF2B5EF4-FFF2-40B4-BE49-F238E27FC236}">
              <a16:creationId xmlns:a16="http://schemas.microsoft.com/office/drawing/2014/main" id="{38607EB4-0C55-424D-B65E-40301389BEC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a:extLst>
            <a:ext uri="{FF2B5EF4-FFF2-40B4-BE49-F238E27FC236}">
              <a16:creationId xmlns:a16="http://schemas.microsoft.com/office/drawing/2014/main" id="{3BE0263D-5500-45A2-A442-027E176689B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85" name="直線コネクタ 484">
          <a:extLst>
            <a:ext uri="{FF2B5EF4-FFF2-40B4-BE49-F238E27FC236}">
              <a16:creationId xmlns:a16="http://schemas.microsoft.com/office/drawing/2014/main" id="{55108C95-BDFB-4566-A3B4-8F2743EA81DC}"/>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86" name="【保健センター・保健所】&#10;一人当たり面積最小値テキスト">
          <a:extLst>
            <a:ext uri="{FF2B5EF4-FFF2-40B4-BE49-F238E27FC236}">
              <a16:creationId xmlns:a16="http://schemas.microsoft.com/office/drawing/2014/main" id="{83A11B0B-A7CA-49FE-B158-15EEC8A0CF22}"/>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87" name="直線コネクタ 486">
          <a:extLst>
            <a:ext uri="{FF2B5EF4-FFF2-40B4-BE49-F238E27FC236}">
              <a16:creationId xmlns:a16="http://schemas.microsoft.com/office/drawing/2014/main" id="{4A40D049-0B36-4F51-A9F0-647EBB5FEEE1}"/>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88" name="【保健センター・保健所】&#10;一人当たり面積最大値テキスト">
          <a:extLst>
            <a:ext uri="{FF2B5EF4-FFF2-40B4-BE49-F238E27FC236}">
              <a16:creationId xmlns:a16="http://schemas.microsoft.com/office/drawing/2014/main" id="{A05EF466-5341-4119-8802-51890171D1B0}"/>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89" name="直線コネクタ 488">
          <a:extLst>
            <a:ext uri="{FF2B5EF4-FFF2-40B4-BE49-F238E27FC236}">
              <a16:creationId xmlns:a16="http://schemas.microsoft.com/office/drawing/2014/main" id="{0E6C4B6F-7E41-4293-89C5-44A0877A0483}"/>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490" name="【保健センター・保健所】&#10;一人当たり面積平均値テキスト">
          <a:extLst>
            <a:ext uri="{FF2B5EF4-FFF2-40B4-BE49-F238E27FC236}">
              <a16:creationId xmlns:a16="http://schemas.microsoft.com/office/drawing/2014/main" id="{DF8EBDF5-E8FD-498A-98D5-5E9BA42E2CC3}"/>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91" name="フローチャート: 判断 490">
          <a:extLst>
            <a:ext uri="{FF2B5EF4-FFF2-40B4-BE49-F238E27FC236}">
              <a16:creationId xmlns:a16="http://schemas.microsoft.com/office/drawing/2014/main" id="{843EEF39-4A94-43A1-921D-433175790BEB}"/>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492" name="フローチャート: 判断 491">
          <a:extLst>
            <a:ext uri="{FF2B5EF4-FFF2-40B4-BE49-F238E27FC236}">
              <a16:creationId xmlns:a16="http://schemas.microsoft.com/office/drawing/2014/main" id="{41864AD9-F33F-41EC-9FBC-803DBC1C49D8}"/>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493" name="フローチャート: 判断 492">
          <a:extLst>
            <a:ext uri="{FF2B5EF4-FFF2-40B4-BE49-F238E27FC236}">
              <a16:creationId xmlns:a16="http://schemas.microsoft.com/office/drawing/2014/main" id="{B6AA2392-716E-4A7B-BA16-08FDA0614920}"/>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494" name="フローチャート: 判断 493">
          <a:extLst>
            <a:ext uri="{FF2B5EF4-FFF2-40B4-BE49-F238E27FC236}">
              <a16:creationId xmlns:a16="http://schemas.microsoft.com/office/drawing/2014/main" id="{01256871-70A7-4D6A-9ABE-274E5305CBBB}"/>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495" name="フローチャート: 判断 494">
          <a:extLst>
            <a:ext uri="{FF2B5EF4-FFF2-40B4-BE49-F238E27FC236}">
              <a16:creationId xmlns:a16="http://schemas.microsoft.com/office/drawing/2014/main" id="{EBAAEE62-0728-43C7-B1A9-A394FEB3D109}"/>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BA4336AF-9564-4C1E-A8DE-689FED0F18C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B189CFD7-B88A-40B4-B14A-41DBD3EF4D0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16334987-6F8F-47BC-9F82-3DD1069E6A3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BF46A502-02E2-4F3A-8893-4C1AF2A8427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889F86F8-7DCB-422F-80F5-B475D2C25FD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25781</xdr:rowOff>
    </xdr:from>
    <xdr:to>
      <xdr:col>116</xdr:col>
      <xdr:colOff>114300</xdr:colOff>
      <xdr:row>62</xdr:row>
      <xdr:rowOff>127381</xdr:rowOff>
    </xdr:to>
    <xdr:sp macro="" textlink="">
      <xdr:nvSpPr>
        <xdr:cNvPr id="501" name="楕円 500">
          <a:extLst>
            <a:ext uri="{FF2B5EF4-FFF2-40B4-BE49-F238E27FC236}">
              <a16:creationId xmlns:a16="http://schemas.microsoft.com/office/drawing/2014/main" id="{B71BC9E4-A2D0-4AC2-B5FE-E45A675C759A}"/>
            </a:ext>
          </a:extLst>
        </xdr:cNvPr>
        <xdr:cNvSpPr/>
      </xdr:nvSpPr>
      <xdr:spPr>
        <a:xfrm>
          <a:off x="22110700" y="106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4208</xdr:rowOff>
    </xdr:from>
    <xdr:ext cx="469744" cy="259045"/>
    <xdr:sp macro="" textlink="">
      <xdr:nvSpPr>
        <xdr:cNvPr id="502" name="【保健センター・保健所】&#10;一人当たり面積該当値テキスト">
          <a:extLst>
            <a:ext uri="{FF2B5EF4-FFF2-40B4-BE49-F238E27FC236}">
              <a16:creationId xmlns:a16="http://schemas.microsoft.com/office/drawing/2014/main" id="{4ACEA0F4-9C85-40A0-8374-554C224C319C}"/>
            </a:ext>
          </a:extLst>
        </xdr:cNvPr>
        <xdr:cNvSpPr txBox="1"/>
      </xdr:nvSpPr>
      <xdr:spPr>
        <a:xfrm>
          <a:off x="22199600" y="1063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28067</xdr:rowOff>
    </xdr:from>
    <xdr:to>
      <xdr:col>112</xdr:col>
      <xdr:colOff>38100</xdr:colOff>
      <xdr:row>62</xdr:row>
      <xdr:rowOff>129667</xdr:rowOff>
    </xdr:to>
    <xdr:sp macro="" textlink="">
      <xdr:nvSpPr>
        <xdr:cNvPr id="503" name="楕円 502">
          <a:extLst>
            <a:ext uri="{FF2B5EF4-FFF2-40B4-BE49-F238E27FC236}">
              <a16:creationId xmlns:a16="http://schemas.microsoft.com/office/drawing/2014/main" id="{2A78B460-22D8-4C30-88A0-420642524B88}"/>
            </a:ext>
          </a:extLst>
        </xdr:cNvPr>
        <xdr:cNvSpPr/>
      </xdr:nvSpPr>
      <xdr:spPr>
        <a:xfrm>
          <a:off x="21272500" y="1065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76581</xdr:rowOff>
    </xdr:from>
    <xdr:to>
      <xdr:col>116</xdr:col>
      <xdr:colOff>63500</xdr:colOff>
      <xdr:row>62</xdr:row>
      <xdr:rowOff>78867</xdr:rowOff>
    </xdr:to>
    <xdr:cxnSp macro="">
      <xdr:nvCxnSpPr>
        <xdr:cNvPr id="504" name="直線コネクタ 503">
          <a:extLst>
            <a:ext uri="{FF2B5EF4-FFF2-40B4-BE49-F238E27FC236}">
              <a16:creationId xmlns:a16="http://schemas.microsoft.com/office/drawing/2014/main" id="{AB98EA42-B7AD-460B-8C20-FA753B08EE86}"/>
            </a:ext>
          </a:extLst>
        </xdr:cNvPr>
        <xdr:cNvCxnSpPr/>
      </xdr:nvCxnSpPr>
      <xdr:spPr>
        <a:xfrm flipV="1">
          <a:off x="21323300" y="1070648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30353</xdr:rowOff>
    </xdr:from>
    <xdr:to>
      <xdr:col>107</xdr:col>
      <xdr:colOff>101600</xdr:colOff>
      <xdr:row>62</xdr:row>
      <xdr:rowOff>131953</xdr:rowOff>
    </xdr:to>
    <xdr:sp macro="" textlink="">
      <xdr:nvSpPr>
        <xdr:cNvPr id="505" name="楕円 504">
          <a:extLst>
            <a:ext uri="{FF2B5EF4-FFF2-40B4-BE49-F238E27FC236}">
              <a16:creationId xmlns:a16="http://schemas.microsoft.com/office/drawing/2014/main" id="{6D9BD5F0-8A3D-41A4-BBFB-5BEB0CFD83CE}"/>
            </a:ext>
          </a:extLst>
        </xdr:cNvPr>
        <xdr:cNvSpPr/>
      </xdr:nvSpPr>
      <xdr:spPr>
        <a:xfrm>
          <a:off x="20383500" y="106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78867</xdr:rowOff>
    </xdr:from>
    <xdr:to>
      <xdr:col>111</xdr:col>
      <xdr:colOff>177800</xdr:colOff>
      <xdr:row>62</xdr:row>
      <xdr:rowOff>81153</xdr:rowOff>
    </xdr:to>
    <xdr:cxnSp macro="">
      <xdr:nvCxnSpPr>
        <xdr:cNvPr id="506" name="直線コネクタ 505">
          <a:extLst>
            <a:ext uri="{FF2B5EF4-FFF2-40B4-BE49-F238E27FC236}">
              <a16:creationId xmlns:a16="http://schemas.microsoft.com/office/drawing/2014/main" id="{0531D348-3FBE-4BF8-A9F9-5C33CB8E808F}"/>
            </a:ext>
          </a:extLst>
        </xdr:cNvPr>
        <xdr:cNvCxnSpPr/>
      </xdr:nvCxnSpPr>
      <xdr:spPr>
        <a:xfrm flipV="1">
          <a:off x="20434300" y="1070876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34354</xdr:rowOff>
    </xdr:from>
    <xdr:to>
      <xdr:col>102</xdr:col>
      <xdr:colOff>165100</xdr:colOff>
      <xdr:row>62</xdr:row>
      <xdr:rowOff>135954</xdr:rowOff>
    </xdr:to>
    <xdr:sp macro="" textlink="">
      <xdr:nvSpPr>
        <xdr:cNvPr id="507" name="楕円 506">
          <a:extLst>
            <a:ext uri="{FF2B5EF4-FFF2-40B4-BE49-F238E27FC236}">
              <a16:creationId xmlns:a16="http://schemas.microsoft.com/office/drawing/2014/main" id="{933EC1C5-13FA-40E6-9B50-004A6AF1CEF5}"/>
            </a:ext>
          </a:extLst>
        </xdr:cNvPr>
        <xdr:cNvSpPr/>
      </xdr:nvSpPr>
      <xdr:spPr>
        <a:xfrm>
          <a:off x="19494500" y="106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81153</xdr:rowOff>
    </xdr:from>
    <xdr:to>
      <xdr:col>107</xdr:col>
      <xdr:colOff>50800</xdr:colOff>
      <xdr:row>62</xdr:row>
      <xdr:rowOff>85154</xdr:rowOff>
    </xdr:to>
    <xdr:cxnSp macro="">
      <xdr:nvCxnSpPr>
        <xdr:cNvPr id="508" name="直線コネクタ 507">
          <a:extLst>
            <a:ext uri="{FF2B5EF4-FFF2-40B4-BE49-F238E27FC236}">
              <a16:creationId xmlns:a16="http://schemas.microsoft.com/office/drawing/2014/main" id="{C6F739CF-43AA-41F4-8D04-FCC8D91C7A7F}"/>
            </a:ext>
          </a:extLst>
        </xdr:cNvPr>
        <xdr:cNvCxnSpPr/>
      </xdr:nvCxnSpPr>
      <xdr:spPr>
        <a:xfrm flipV="1">
          <a:off x="19545300" y="1071105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36068</xdr:rowOff>
    </xdr:from>
    <xdr:to>
      <xdr:col>98</xdr:col>
      <xdr:colOff>38100</xdr:colOff>
      <xdr:row>62</xdr:row>
      <xdr:rowOff>137668</xdr:rowOff>
    </xdr:to>
    <xdr:sp macro="" textlink="">
      <xdr:nvSpPr>
        <xdr:cNvPr id="509" name="楕円 508">
          <a:extLst>
            <a:ext uri="{FF2B5EF4-FFF2-40B4-BE49-F238E27FC236}">
              <a16:creationId xmlns:a16="http://schemas.microsoft.com/office/drawing/2014/main" id="{4F02165A-E459-4184-9D01-C5712B4150EA}"/>
            </a:ext>
          </a:extLst>
        </xdr:cNvPr>
        <xdr:cNvSpPr/>
      </xdr:nvSpPr>
      <xdr:spPr>
        <a:xfrm>
          <a:off x="18605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85154</xdr:rowOff>
    </xdr:from>
    <xdr:to>
      <xdr:col>102</xdr:col>
      <xdr:colOff>114300</xdr:colOff>
      <xdr:row>62</xdr:row>
      <xdr:rowOff>86868</xdr:rowOff>
    </xdr:to>
    <xdr:cxnSp macro="">
      <xdr:nvCxnSpPr>
        <xdr:cNvPr id="510" name="直線コネクタ 509">
          <a:extLst>
            <a:ext uri="{FF2B5EF4-FFF2-40B4-BE49-F238E27FC236}">
              <a16:creationId xmlns:a16="http://schemas.microsoft.com/office/drawing/2014/main" id="{860D1CB7-4379-450C-AC23-947E1B3AB9E3}"/>
            </a:ext>
          </a:extLst>
        </xdr:cNvPr>
        <xdr:cNvCxnSpPr/>
      </xdr:nvCxnSpPr>
      <xdr:spPr>
        <a:xfrm flipV="1">
          <a:off x="18656300" y="1071505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511" name="n_1aveValue【保健センター・保健所】&#10;一人当たり面積">
          <a:extLst>
            <a:ext uri="{FF2B5EF4-FFF2-40B4-BE49-F238E27FC236}">
              <a16:creationId xmlns:a16="http://schemas.microsoft.com/office/drawing/2014/main" id="{FDA417B5-64E1-448B-A2B3-860B974E1599}"/>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12" name="n_2aveValue【保健センター・保健所】&#10;一人当たり面積">
          <a:extLst>
            <a:ext uri="{FF2B5EF4-FFF2-40B4-BE49-F238E27FC236}">
              <a16:creationId xmlns:a16="http://schemas.microsoft.com/office/drawing/2014/main" id="{031365A3-2CE0-4DEE-9722-7E39179A8B57}"/>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513" name="n_3aveValue【保健センター・保健所】&#10;一人当たり面積">
          <a:extLst>
            <a:ext uri="{FF2B5EF4-FFF2-40B4-BE49-F238E27FC236}">
              <a16:creationId xmlns:a16="http://schemas.microsoft.com/office/drawing/2014/main" id="{648065BA-B2FA-4C54-8D57-AF17F7857686}"/>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514" name="n_4aveValue【保健センター・保健所】&#10;一人当たり面積">
          <a:extLst>
            <a:ext uri="{FF2B5EF4-FFF2-40B4-BE49-F238E27FC236}">
              <a16:creationId xmlns:a16="http://schemas.microsoft.com/office/drawing/2014/main" id="{4C51973A-6DE4-4B7B-AC18-5696F5818730}"/>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120794</xdr:rowOff>
    </xdr:from>
    <xdr:ext cx="469744" cy="259045"/>
    <xdr:sp macro="" textlink="">
      <xdr:nvSpPr>
        <xdr:cNvPr id="515" name="n_1mainValue【保健センター・保健所】&#10;一人当たり面積">
          <a:extLst>
            <a:ext uri="{FF2B5EF4-FFF2-40B4-BE49-F238E27FC236}">
              <a16:creationId xmlns:a16="http://schemas.microsoft.com/office/drawing/2014/main" id="{59320DC4-2509-4732-B81D-4680E60EBD7B}"/>
            </a:ext>
          </a:extLst>
        </xdr:cNvPr>
        <xdr:cNvSpPr txBox="1"/>
      </xdr:nvSpPr>
      <xdr:spPr>
        <a:xfrm>
          <a:off x="21075727" y="1075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123080</xdr:rowOff>
    </xdr:from>
    <xdr:ext cx="469744" cy="259045"/>
    <xdr:sp macro="" textlink="">
      <xdr:nvSpPr>
        <xdr:cNvPr id="516" name="n_2mainValue【保健センター・保健所】&#10;一人当たり面積">
          <a:extLst>
            <a:ext uri="{FF2B5EF4-FFF2-40B4-BE49-F238E27FC236}">
              <a16:creationId xmlns:a16="http://schemas.microsoft.com/office/drawing/2014/main" id="{65C777A6-1607-49CA-A1C9-3D5BCFFEA1CF}"/>
            </a:ext>
          </a:extLst>
        </xdr:cNvPr>
        <xdr:cNvSpPr txBox="1"/>
      </xdr:nvSpPr>
      <xdr:spPr>
        <a:xfrm>
          <a:off x="20199427" y="107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127081</xdr:rowOff>
    </xdr:from>
    <xdr:ext cx="469744" cy="259045"/>
    <xdr:sp macro="" textlink="">
      <xdr:nvSpPr>
        <xdr:cNvPr id="517" name="n_3mainValue【保健センター・保健所】&#10;一人当たり面積">
          <a:extLst>
            <a:ext uri="{FF2B5EF4-FFF2-40B4-BE49-F238E27FC236}">
              <a16:creationId xmlns:a16="http://schemas.microsoft.com/office/drawing/2014/main" id="{762268C6-4493-4805-BD58-6A1A71C6F02C}"/>
            </a:ext>
          </a:extLst>
        </xdr:cNvPr>
        <xdr:cNvSpPr txBox="1"/>
      </xdr:nvSpPr>
      <xdr:spPr>
        <a:xfrm>
          <a:off x="19310427" y="1075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128795</xdr:rowOff>
    </xdr:from>
    <xdr:ext cx="469744" cy="259045"/>
    <xdr:sp macro="" textlink="">
      <xdr:nvSpPr>
        <xdr:cNvPr id="518" name="n_4mainValue【保健センター・保健所】&#10;一人当たり面積">
          <a:extLst>
            <a:ext uri="{FF2B5EF4-FFF2-40B4-BE49-F238E27FC236}">
              <a16:creationId xmlns:a16="http://schemas.microsoft.com/office/drawing/2014/main" id="{91FF8B5E-7CB9-40A5-8A66-EDAFAFA335E9}"/>
            </a:ext>
          </a:extLst>
        </xdr:cNvPr>
        <xdr:cNvSpPr txBox="1"/>
      </xdr:nvSpPr>
      <xdr:spPr>
        <a:xfrm>
          <a:off x="18421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53D8765E-AC5E-4212-AA68-A053B36A1E8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81D7F290-11E4-4C36-9284-A06D083553C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64CDE051-8DF8-408B-A734-FB2023C90BA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4EF7DE5E-1D27-44ED-9EEC-645BBBA8FFC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1B7629F5-4EBA-4798-9BF8-D0D79B55275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C5D47997-8403-434D-BA88-13A724A54F6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2341972E-7056-4040-B649-88CD5CFC048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739AE109-F36A-455C-A3D3-42102D6B753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1D5D196B-5690-4E1A-8094-F5C2BE6DC70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0A7ACEDF-D163-40E8-9DE0-BCF94221029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a:extLst>
            <a:ext uri="{FF2B5EF4-FFF2-40B4-BE49-F238E27FC236}">
              <a16:creationId xmlns:a16="http://schemas.microsoft.com/office/drawing/2014/main" id="{28682B17-91F0-45C6-BE1C-ACFFEE28603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a:extLst>
            <a:ext uri="{FF2B5EF4-FFF2-40B4-BE49-F238E27FC236}">
              <a16:creationId xmlns:a16="http://schemas.microsoft.com/office/drawing/2014/main" id="{CCB30DB6-F4F5-4A40-8A77-0F674E3C0A5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1" name="テキスト ボックス 530">
          <a:extLst>
            <a:ext uri="{FF2B5EF4-FFF2-40B4-BE49-F238E27FC236}">
              <a16:creationId xmlns:a16="http://schemas.microsoft.com/office/drawing/2014/main" id="{E4A2E31F-3AFD-4D8A-AE9B-1CD797BA50A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a:extLst>
            <a:ext uri="{FF2B5EF4-FFF2-40B4-BE49-F238E27FC236}">
              <a16:creationId xmlns:a16="http://schemas.microsoft.com/office/drawing/2014/main" id="{24690F02-F7E2-4606-92FD-859E7177C68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a:extLst>
            <a:ext uri="{FF2B5EF4-FFF2-40B4-BE49-F238E27FC236}">
              <a16:creationId xmlns:a16="http://schemas.microsoft.com/office/drawing/2014/main" id="{C28B78E6-86E1-49B7-9835-2EA3DD2F2E3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a:extLst>
            <a:ext uri="{FF2B5EF4-FFF2-40B4-BE49-F238E27FC236}">
              <a16:creationId xmlns:a16="http://schemas.microsoft.com/office/drawing/2014/main" id="{D35A036C-18BD-4DA6-B936-BC90966944F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a:extLst>
            <a:ext uri="{FF2B5EF4-FFF2-40B4-BE49-F238E27FC236}">
              <a16:creationId xmlns:a16="http://schemas.microsoft.com/office/drawing/2014/main" id="{83651161-999E-4C79-A267-04B7C5DD9F2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a:extLst>
            <a:ext uri="{FF2B5EF4-FFF2-40B4-BE49-F238E27FC236}">
              <a16:creationId xmlns:a16="http://schemas.microsoft.com/office/drawing/2014/main" id="{90325784-6844-4876-8C64-1D31A4B08F2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a:extLst>
            <a:ext uri="{FF2B5EF4-FFF2-40B4-BE49-F238E27FC236}">
              <a16:creationId xmlns:a16="http://schemas.microsoft.com/office/drawing/2014/main" id="{C95175DF-A828-43A5-8A07-A739723DCF7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a:extLst>
            <a:ext uri="{FF2B5EF4-FFF2-40B4-BE49-F238E27FC236}">
              <a16:creationId xmlns:a16="http://schemas.microsoft.com/office/drawing/2014/main" id="{AEADEA92-6B54-4B2C-9D79-B2E9CDD84F7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a:extLst>
            <a:ext uri="{FF2B5EF4-FFF2-40B4-BE49-F238E27FC236}">
              <a16:creationId xmlns:a16="http://schemas.microsoft.com/office/drawing/2014/main" id="{BEB37C79-66E3-47B2-9131-8212A43C0FB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a:extLst>
            <a:ext uri="{FF2B5EF4-FFF2-40B4-BE49-F238E27FC236}">
              <a16:creationId xmlns:a16="http://schemas.microsoft.com/office/drawing/2014/main" id="{F8B691E5-6DBD-4DC9-81C7-A89B40856D9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1" name="テキスト ボックス 540">
          <a:extLst>
            <a:ext uri="{FF2B5EF4-FFF2-40B4-BE49-F238E27FC236}">
              <a16:creationId xmlns:a16="http://schemas.microsoft.com/office/drawing/2014/main" id="{44C4E1F9-939A-46D1-93D5-5D189805858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a:extLst>
            <a:ext uri="{FF2B5EF4-FFF2-40B4-BE49-F238E27FC236}">
              <a16:creationId xmlns:a16="http://schemas.microsoft.com/office/drawing/2014/main" id="{9702F177-71DF-4DFB-9654-52EACA93529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a:extLst>
            <a:ext uri="{FF2B5EF4-FFF2-40B4-BE49-F238E27FC236}">
              <a16:creationId xmlns:a16="http://schemas.microsoft.com/office/drawing/2014/main" id="{1AAE89AA-9BCA-4C51-A061-933236435EE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44" name="直線コネクタ 543">
          <a:extLst>
            <a:ext uri="{FF2B5EF4-FFF2-40B4-BE49-F238E27FC236}">
              <a16:creationId xmlns:a16="http://schemas.microsoft.com/office/drawing/2014/main" id="{B05EB043-38FD-493A-892C-C0B665E099E3}"/>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5" name="【消防施設】&#10;有形固定資産減価償却率最小値テキスト">
          <a:extLst>
            <a:ext uri="{FF2B5EF4-FFF2-40B4-BE49-F238E27FC236}">
              <a16:creationId xmlns:a16="http://schemas.microsoft.com/office/drawing/2014/main" id="{987B1C47-31B3-402C-96E4-B5B173CE234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6" name="直線コネクタ 545">
          <a:extLst>
            <a:ext uri="{FF2B5EF4-FFF2-40B4-BE49-F238E27FC236}">
              <a16:creationId xmlns:a16="http://schemas.microsoft.com/office/drawing/2014/main" id="{62E5411C-1313-4DAB-9E8E-567CA3C032D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47" name="【消防施設】&#10;有形固定資産減価償却率最大値テキスト">
          <a:extLst>
            <a:ext uri="{FF2B5EF4-FFF2-40B4-BE49-F238E27FC236}">
              <a16:creationId xmlns:a16="http://schemas.microsoft.com/office/drawing/2014/main" id="{2C770B81-88B0-4F91-9133-BDC41ED8D5DA}"/>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48" name="直線コネクタ 547">
          <a:extLst>
            <a:ext uri="{FF2B5EF4-FFF2-40B4-BE49-F238E27FC236}">
              <a16:creationId xmlns:a16="http://schemas.microsoft.com/office/drawing/2014/main" id="{2E2153BB-268F-4D97-B318-C6D4919A643A}"/>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49" name="【消防施設】&#10;有形固定資産減価償却率平均値テキスト">
          <a:extLst>
            <a:ext uri="{FF2B5EF4-FFF2-40B4-BE49-F238E27FC236}">
              <a16:creationId xmlns:a16="http://schemas.microsoft.com/office/drawing/2014/main" id="{80D93A21-531C-4F51-B5C9-5212F3DDC994}"/>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0" name="フローチャート: 判断 549">
          <a:extLst>
            <a:ext uri="{FF2B5EF4-FFF2-40B4-BE49-F238E27FC236}">
              <a16:creationId xmlns:a16="http://schemas.microsoft.com/office/drawing/2014/main" id="{79108051-D362-4DBC-86F8-CE20A72CEE13}"/>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51" name="フローチャート: 判断 550">
          <a:extLst>
            <a:ext uri="{FF2B5EF4-FFF2-40B4-BE49-F238E27FC236}">
              <a16:creationId xmlns:a16="http://schemas.microsoft.com/office/drawing/2014/main" id="{654C7FE7-7520-4B33-B853-2FC447DEEFC2}"/>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52" name="フローチャート: 判断 551">
          <a:extLst>
            <a:ext uri="{FF2B5EF4-FFF2-40B4-BE49-F238E27FC236}">
              <a16:creationId xmlns:a16="http://schemas.microsoft.com/office/drawing/2014/main" id="{829BD634-1646-48B7-AC89-A6E4EA8197D8}"/>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53" name="フローチャート: 判断 552">
          <a:extLst>
            <a:ext uri="{FF2B5EF4-FFF2-40B4-BE49-F238E27FC236}">
              <a16:creationId xmlns:a16="http://schemas.microsoft.com/office/drawing/2014/main" id="{EC817146-5609-4963-81FA-453E3156E24B}"/>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54" name="フローチャート: 判断 553">
          <a:extLst>
            <a:ext uri="{FF2B5EF4-FFF2-40B4-BE49-F238E27FC236}">
              <a16:creationId xmlns:a16="http://schemas.microsoft.com/office/drawing/2014/main" id="{76D69EFE-9272-4234-9CBE-5C28130990B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24E43E91-49B0-4D9A-91B4-F900C710F13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F182383-D85B-4862-81DE-07C048009F7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833D6186-DB97-44B7-9E3D-0114ECF6BB9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D3553E7E-FD4C-4AF0-97CB-8D9AC071D34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A241ABF5-B107-418E-A570-BFDDDCE88F6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145687</xdr:rowOff>
    </xdr:from>
    <xdr:to>
      <xdr:col>85</xdr:col>
      <xdr:colOff>177800</xdr:colOff>
      <xdr:row>84</xdr:row>
      <xdr:rowOff>75837</xdr:rowOff>
    </xdr:to>
    <xdr:sp macro="" textlink="">
      <xdr:nvSpPr>
        <xdr:cNvPr id="560" name="楕円 559">
          <a:extLst>
            <a:ext uri="{FF2B5EF4-FFF2-40B4-BE49-F238E27FC236}">
              <a16:creationId xmlns:a16="http://schemas.microsoft.com/office/drawing/2014/main" id="{0B6A5854-D169-4CFA-9343-2935155152DA}"/>
            </a:ext>
          </a:extLst>
        </xdr:cNvPr>
        <xdr:cNvSpPr/>
      </xdr:nvSpPr>
      <xdr:spPr>
        <a:xfrm>
          <a:off x="162687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124114</xdr:rowOff>
    </xdr:from>
    <xdr:ext cx="405111" cy="259045"/>
    <xdr:sp macro="" textlink="">
      <xdr:nvSpPr>
        <xdr:cNvPr id="561" name="【消防施設】&#10;有形固定資産減価償却率該当値テキスト">
          <a:extLst>
            <a:ext uri="{FF2B5EF4-FFF2-40B4-BE49-F238E27FC236}">
              <a16:creationId xmlns:a16="http://schemas.microsoft.com/office/drawing/2014/main" id="{F2815C90-1C5A-49B0-87E4-CE537F9CD1C6}"/>
            </a:ext>
          </a:extLst>
        </xdr:cNvPr>
        <xdr:cNvSpPr txBox="1"/>
      </xdr:nvSpPr>
      <xdr:spPr>
        <a:xfrm>
          <a:off x="16357600"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101600</xdr:rowOff>
    </xdr:from>
    <xdr:to>
      <xdr:col>81</xdr:col>
      <xdr:colOff>101600</xdr:colOff>
      <xdr:row>84</xdr:row>
      <xdr:rowOff>31750</xdr:rowOff>
    </xdr:to>
    <xdr:sp macro="" textlink="">
      <xdr:nvSpPr>
        <xdr:cNvPr id="562" name="楕円 561">
          <a:extLst>
            <a:ext uri="{FF2B5EF4-FFF2-40B4-BE49-F238E27FC236}">
              <a16:creationId xmlns:a16="http://schemas.microsoft.com/office/drawing/2014/main" id="{BA2659C9-2827-4510-B35E-333C2E4E2903}"/>
            </a:ext>
          </a:extLst>
        </xdr:cNvPr>
        <xdr:cNvSpPr/>
      </xdr:nvSpPr>
      <xdr:spPr>
        <a:xfrm>
          <a:off x="1543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152400</xdr:rowOff>
    </xdr:from>
    <xdr:to>
      <xdr:col>85</xdr:col>
      <xdr:colOff>127000</xdr:colOff>
      <xdr:row>84</xdr:row>
      <xdr:rowOff>25037</xdr:rowOff>
    </xdr:to>
    <xdr:cxnSp macro="">
      <xdr:nvCxnSpPr>
        <xdr:cNvPr id="563" name="直線コネクタ 562">
          <a:extLst>
            <a:ext uri="{FF2B5EF4-FFF2-40B4-BE49-F238E27FC236}">
              <a16:creationId xmlns:a16="http://schemas.microsoft.com/office/drawing/2014/main" id="{977E3809-80F2-4CDD-BC2E-C02F1E15B20D}"/>
            </a:ext>
          </a:extLst>
        </xdr:cNvPr>
        <xdr:cNvCxnSpPr/>
      </xdr:nvCxnSpPr>
      <xdr:spPr>
        <a:xfrm>
          <a:off x="15481300" y="1438275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90170</xdr:rowOff>
    </xdr:from>
    <xdr:to>
      <xdr:col>76</xdr:col>
      <xdr:colOff>165100</xdr:colOff>
      <xdr:row>83</xdr:row>
      <xdr:rowOff>20320</xdr:rowOff>
    </xdr:to>
    <xdr:sp macro="" textlink="">
      <xdr:nvSpPr>
        <xdr:cNvPr id="564" name="楕円 563">
          <a:extLst>
            <a:ext uri="{FF2B5EF4-FFF2-40B4-BE49-F238E27FC236}">
              <a16:creationId xmlns:a16="http://schemas.microsoft.com/office/drawing/2014/main" id="{DB6A1DBD-309A-4473-8560-AAC85413B43A}"/>
            </a:ext>
          </a:extLst>
        </xdr:cNvPr>
        <xdr:cNvSpPr/>
      </xdr:nvSpPr>
      <xdr:spPr>
        <a:xfrm>
          <a:off x="14541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140970</xdr:rowOff>
    </xdr:from>
    <xdr:to>
      <xdr:col>81</xdr:col>
      <xdr:colOff>50800</xdr:colOff>
      <xdr:row>83</xdr:row>
      <xdr:rowOff>152400</xdr:rowOff>
    </xdr:to>
    <xdr:cxnSp macro="">
      <xdr:nvCxnSpPr>
        <xdr:cNvPr id="565" name="直線コネクタ 564">
          <a:extLst>
            <a:ext uri="{FF2B5EF4-FFF2-40B4-BE49-F238E27FC236}">
              <a16:creationId xmlns:a16="http://schemas.microsoft.com/office/drawing/2014/main" id="{70B9E484-8274-4398-B71A-8FC8E685F2C8}"/>
            </a:ext>
          </a:extLst>
        </xdr:cNvPr>
        <xdr:cNvCxnSpPr/>
      </xdr:nvCxnSpPr>
      <xdr:spPr>
        <a:xfrm>
          <a:off x="14592300" y="1419987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57513</xdr:rowOff>
    </xdr:from>
    <xdr:to>
      <xdr:col>72</xdr:col>
      <xdr:colOff>38100</xdr:colOff>
      <xdr:row>82</xdr:row>
      <xdr:rowOff>159113</xdr:rowOff>
    </xdr:to>
    <xdr:sp macro="" textlink="">
      <xdr:nvSpPr>
        <xdr:cNvPr id="566" name="楕円 565">
          <a:extLst>
            <a:ext uri="{FF2B5EF4-FFF2-40B4-BE49-F238E27FC236}">
              <a16:creationId xmlns:a16="http://schemas.microsoft.com/office/drawing/2014/main" id="{B37B5259-03AC-4544-A711-471551F94E55}"/>
            </a:ext>
          </a:extLst>
        </xdr:cNvPr>
        <xdr:cNvSpPr/>
      </xdr:nvSpPr>
      <xdr:spPr>
        <a:xfrm>
          <a:off x="13652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108313</xdr:rowOff>
    </xdr:from>
    <xdr:to>
      <xdr:col>76</xdr:col>
      <xdr:colOff>114300</xdr:colOff>
      <xdr:row>82</xdr:row>
      <xdr:rowOff>140970</xdr:rowOff>
    </xdr:to>
    <xdr:cxnSp macro="">
      <xdr:nvCxnSpPr>
        <xdr:cNvPr id="567" name="直線コネクタ 566">
          <a:extLst>
            <a:ext uri="{FF2B5EF4-FFF2-40B4-BE49-F238E27FC236}">
              <a16:creationId xmlns:a16="http://schemas.microsoft.com/office/drawing/2014/main" id="{15702A32-844A-4004-8677-408CCECB9A88}"/>
            </a:ext>
          </a:extLst>
        </xdr:cNvPr>
        <xdr:cNvCxnSpPr/>
      </xdr:nvCxnSpPr>
      <xdr:spPr>
        <a:xfrm>
          <a:off x="13703300" y="141672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29755</xdr:rowOff>
    </xdr:from>
    <xdr:to>
      <xdr:col>67</xdr:col>
      <xdr:colOff>101600</xdr:colOff>
      <xdr:row>82</xdr:row>
      <xdr:rowOff>131355</xdr:rowOff>
    </xdr:to>
    <xdr:sp macro="" textlink="">
      <xdr:nvSpPr>
        <xdr:cNvPr id="568" name="楕円 567">
          <a:extLst>
            <a:ext uri="{FF2B5EF4-FFF2-40B4-BE49-F238E27FC236}">
              <a16:creationId xmlns:a16="http://schemas.microsoft.com/office/drawing/2014/main" id="{DDDFCE83-AAAB-462E-830B-E37CCEDB90A6}"/>
            </a:ext>
          </a:extLst>
        </xdr:cNvPr>
        <xdr:cNvSpPr/>
      </xdr:nvSpPr>
      <xdr:spPr>
        <a:xfrm>
          <a:off x="12763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80555</xdr:rowOff>
    </xdr:from>
    <xdr:to>
      <xdr:col>71</xdr:col>
      <xdr:colOff>177800</xdr:colOff>
      <xdr:row>82</xdr:row>
      <xdr:rowOff>108313</xdr:rowOff>
    </xdr:to>
    <xdr:cxnSp macro="">
      <xdr:nvCxnSpPr>
        <xdr:cNvPr id="569" name="直線コネクタ 568">
          <a:extLst>
            <a:ext uri="{FF2B5EF4-FFF2-40B4-BE49-F238E27FC236}">
              <a16:creationId xmlns:a16="http://schemas.microsoft.com/office/drawing/2014/main" id="{4C844126-104D-40D4-89D1-8D524AAD5D48}"/>
            </a:ext>
          </a:extLst>
        </xdr:cNvPr>
        <xdr:cNvCxnSpPr/>
      </xdr:nvCxnSpPr>
      <xdr:spPr>
        <a:xfrm>
          <a:off x="12814300" y="1413945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570" name="n_1aveValue【消防施設】&#10;有形固定資産減価償却率">
          <a:extLst>
            <a:ext uri="{FF2B5EF4-FFF2-40B4-BE49-F238E27FC236}">
              <a16:creationId xmlns:a16="http://schemas.microsoft.com/office/drawing/2014/main" id="{EE746C5F-48AB-43EC-8E23-CEDC3E044E2C}"/>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571" name="n_2aveValue【消防施設】&#10;有形固定資産減価償却率">
          <a:extLst>
            <a:ext uri="{FF2B5EF4-FFF2-40B4-BE49-F238E27FC236}">
              <a16:creationId xmlns:a16="http://schemas.microsoft.com/office/drawing/2014/main" id="{28297399-23AB-4210-9D49-7ECACCD7EE87}"/>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572" name="n_3aveValue【消防施設】&#10;有形固定資産減価償却率">
          <a:extLst>
            <a:ext uri="{FF2B5EF4-FFF2-40B4-BE49-F238E27FC236}">
              <a16:creationId xmlns:a16="http://schemas.microsoft.com/office/drawing/2014/main" id="{7474B68A-0EBE-437A-8EAF-94EFE523703B}"/>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573" name="n_4aveValue【消防施設】&#10;有形固定資産減価償却率">
          <a:extLst>
            <a:ext uri="{FF2B5EF4-FFF2-40B4-BE49-F238E27FC236}">
              <a16:creationId xmlns:a16="http://schemas.microsoft.com/office/drawing/2014/main" id="{159878FF-7719-4ED1-B472-4A0130D7EC3A}"/>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22877</xdr:rowOff>
    </xdr:from>
    <xdr:ext cx="405111" cy="259045"/>
    <xdr:sp macro="" textlink="">
      <xdr:nvSpPr>
        <xdr:cNvPr id="574" name="n_1mainValue【消防施設】&#10;有形固定資産減価償却率">
          <a:extLst>
            <a:ext uri="{FF2B5EF4-FFF2-40B4-BE49-F238E27FC236}">
              <a16:creationId xmlns:a16="http://schemas.microsoft.com/office/drawing/2014/main" id="{C254D77D-E005-476E-9026-4080FF0B491B}"/>
            </a:ext>
          </a:extLst>
        </xdr:cNvPr>
        <xdr:cNvSpPr txBox="1"/>
      </xdr:nvSpPr>
      <xdr:spPr>
        <a:xfrm>
          <a:off x="15266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575" name="n_2mainValue【消防施設】&#10;有形固定資産減価償却率">
          <a:extLst>
            <a:ext uri="{FF2B5EF4-FFF2-40B4-BE49-F238E27FC236}">
              <a16:creationId xmlns:a16="http://schemas.microsoft.com/office/drawing/2014/main" id="{5645914D-FADD-440D-B13A-D3C11AF6E811}"/>
            </a:ext>
          </a:extLst>
        </xdr:cNvPr>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4190</xdr:rowOff>
    </xdr:from>
    <xdr:ext cx="405111" cy="259045"/>
    <xdr:sp macro="" textlink="">
      <xdr:nvSpPr>
        <xdr:cNvPr id="576" name="n_3mainValue【消防施設】&#10;有形固定資産減価償却率">
          <a:extLst>
            <a:ext uri="{FF2B5EF4-FFF2-40B4-BE49-F238E27FC236}">
              <a16:creationId xmlns:a16="http://schemas.microsoft.com/office/drawing/2014/main" id="{6F70BF33-4489-45C2-9AAF-16C94687E543}"/>
            </a:ext>
          </a:extLst>
        </xdr:cNvPr>
        <xdr:cNvSpPr txBox="1"/>
      </xdr:nvSpPr>
      <xdr:spPr>
        <a:xfrm>
          <a:off x="13500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147882</xdr:rowOff>
    </xdr:from>
    <xdr:ext cx="405111" cy="259045"/>
    <xdr:sp macro="" textlink="">
      <xdr:nvSpPr>
        <xdr:cNvPr id="577" name="n_4mainValue【消防施設】&#10;有形固定資産減価償却率">
          <a:extLst>
            <a:ext uri="{FF2B5EF4-FFF2-40B4-BE49-F238E27FC236}">
              <a16:creationId xmlns:a16="http://schemas.microsoft.com/office/drawing/2014/main" id="{9EEF4BAD-F3DC-4729-82E4-45BD13998A2F}"/>
            </a:ext>
          </a:extLst>
        </xdr:cNvPr>
        <xdr:cNvSpPr txBox="1"/>
      </xdr:nvSpPr>
      <xdr:spPr>
        <a:xfrm>
          <a:off x="12611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EFBDFA5B-D8A2-462F-A982-78A6D9BC81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160AD0C9-6248-4C79-B616-46250052061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74CE2224-5B54-478E-B67D-1F84069FB40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0E836967-7DF7-4228-B74E-7029110018C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6DC5E67E-307D-4987-A59E-D1E3C1D1435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6B997A38-CB94-45F6-BC1B-230E357BEDE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3A81FD39-6E25-4BEE-BCDC-AB7F6014FA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466BA53F-EE36-4150-A455-134447166A1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a:extLst>
            <a:ext uri="{FF2B5EF4-FFF2-40B4-BE49-F238E27FC236}">
              <a16:creationId xmlns:a16="http://schemas.microsoft.com/office/drawing/2014/main" id="{F53FF936-B895-4747-A4DE-3AEF321829B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a:extLst>
            <a:ext uri="{FF2B5EF4-FFF2-40B4-BE49-F238E27FC236}">
              <a16:creationId xmlns:a16="http://schemas.microsoft.com/office/drawing/2014/main" id="{38DE1BD9-C907-4CAD-89CA-E4096FD0D2B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88" name="直線コネクタ 587">
          <a:extLst>
            <a:ext uri="{FF2B5EF4-FFF2-40B4-BE49-F238E27FC236}">
              <a16:creationId xmlns:a16="http://schemas.microsoft.com/office/drawing/2014/main" id="{030CC122-922D-4EDA-BA52-3A303625233D}"/>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89" name="テキスト ボックス 588">
          <a:extLst>
            <a:ext uri="{FF2B5EF4-FFF2-40B4-BE49-F238E27FC236}">
              <a16:creationId xmlns:a16="http://schemas.microsoft.com/office/drawing/2014/main" id="{F7AEC636-3AC7-48BD-97DD-0980C4CF9168}"/>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0" name="直線コネクタ 589">
          <a:extLst>
            <a:ext uri="{FF2B5EF4-FFF2-40B4-BE49-F238E27FC236}">
              <a16:creationId xmlns:a16="http://schemas.microsoft.com/office/drawing/2014/main" id="{6A9D7A81-36C9-42CF-9CB9-E4EBCCBC327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1" name="テキスト ボックス 590">
          <a:extLst>
            <a:ext uri="{FF2B5EF4-FFF2-40B4-BE49-F238E27FC236}">
              <a16:creationId xmlns:a16="http://schemas.microsoft.com/office/drawing/2014/main" id="{2DA5FD41-5576-4472-891E-9F33D7FDA7C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92" name="直線コネクタ 591">
          <a:extLst>
            <a:ext uri="{FF2B5EF4-FFF2-40B4-BE49-F238E27FC236}">
              <a16:creationId xmlns:a16="http://schemas.microsoft.com/office/drawing/2014/main" id="{228D2D56-E145-451F-8BCD-BD02FCFCEC07}"/>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93" name="テキスト ボックス 592">
          <a:extLst>
            <a:ext uri="{FF2B5EF4-FFF2-40B4-BE49-F238E27FC236}">
              <a16:creationId xmlns:a16="http://schemas.microsoft.com/office/drawing/2014/main" id="{A83E0980-D855-44C9-945C-B9A4C899CF89}"/>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a:extLst>
            <a:ext uri="{FF2B5EF4-FFF2-40B4-BE49-F238E27FC236}">
              <a16:creationId xmlns:a16="http://schemas.microsoft.com/office/drawing/2014/main" id="{B147F00A-996D-4A46-80B1-2C325CC098D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9DC05577-9DA1-4BBF-A75D-E4EF4E99349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a:extLst>
            <a:ext uri="{FF2B5EF4-FFF2-40B4-BE49-F238E27FC236}">
              <a16:creationId xmlns:a16="http://schemas.microsoft.com/office/drawing/2014/main" id="{24A35F65-0F56-43F7-9238-B90B59EA641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97" name="直線コネクタ 596">
          <a:extLst>
            <a:ext uri="{FF2B5EF4-FFF2-40B4-BE49-F238E27FC236}">
              <a16:creationId xmlns:a16="http://schemas.microsoft.com/office/drawing/2014/main" id="{F6D80231-3F7D-4EEA-BD1D-A89F644F2983}"/>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98" name="【消防施設】&#10;一人当たり面積最小値テキスト">
          <a:extLst>
            <a:ext uri="{FF2B5EF4-FFF2-40B4-BE49-F238E27FC236}">
              <a16:creationId xmlns:a16="http://schemas.microsoft.com/office/drawing/2014/main" id="{F4C7B5B9-9349-495E-8D82-ACCD012C95E3}"/>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99" name="直線コネクタ 598">
          <a:extLst>
            <a:ext uri="{FF2B5EF4-FFF2-40B4-BE49-F238E27FC236}">
              <a16:creationId xmlns:a16="http://schemas.microsoft.com/office/drawing/2014/main" id="{6AB6C4FA-90ED-41DF-A128-CED9F0D6B5E0}"/>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00" name="【消防施設】&#10;一人当たり面積最大値テキスト">
          <a:extLst>
            <a:ext uri="{FF2B5EF4-FFF2-40B4-BE49-F238E27FC236}">
              <a16:creationId xmlns:a16="http://schemas.microsoft.com/office/drawing/2014/main" id="{F092363B-0795-407A-9594-4303EB2BB80F}"/>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01" name="直線コネクタ 600">
          <a:extLst>
            <a:ext uri="{FF2B5EF4-FFF2-40B4-BE49-F238E27FC236}">
              <a16:creationId xmlns:a16="http://schemas.microsoft.com/office/drawing/2014/main" id="{CC69C586-4532-4834-AA10-4DD1A1E7400C}"/>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602" name="【消防施設】&#10;一人当たり面積平均値テキスト">
          <a:extLst>
            <a:ext uri="{FF2B5EF4-FFF2-40B4-BE49-F238E27FC236}">
              <a16:creationId xmlns:a16="http://schemas.microsoft.com/office/drawing/2014/main" id="{31EDF5EB-BEC7-45C8-B8AD-AA5C0A8D9B4A}"/>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03" name="フローチャート: 判断 602">
          <a:extLst>
            <a:ext uri="{FF2B5EF4-FFF2-40B4-BE49-F238E27FC236}">
              <a16:creationId xmlns:a16="http://schemas.microsoft.com/office/drawing/2014/main" id="{62106FFB-0D83-4FBA-BCF8-08A508AD74AA}"/>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604" name="フローチャート: 判断 603">
          <a:extLst>
            <a:ext uri="{FF2B5EF4-FFF2-40B4-BE49-F238E27FC236}">
              <a16:creationId xmlns:a16="http://schemas.microsoft.com/office/drawing/2014/main" id="{16DC9A5B-C3B7-4D5A-B880-298B7A5C39E5}"/>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605" name="フローチャート: 判断 604">
          <a:extLst>
            <a:ext uri="{FF2B5EF4-FFF2-40B4-BE49-F238E27FC236}">
              <a16:creationId xmlns:a16="http://schemas.microsoft.com/office/drawing/2014/main" id="{5302E8FD-B373-4D8B-AA7F-027B7B85BA65}"/>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606" name="フローチャート: 判断 605">
          <a:extLst>
            <a:ext uri="{FF2B5EF4-FFF2-40B4-BE49-F238E27FC236}">
              <a16:creationId xmlns:a16="http://schemas.microsoft.com/office/drawing/2014/main" id="{C7066D11-C8DB-4FBC-95BC-2EFE3B02F612}"/>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607" name="フローチャート: 判断 606">
          <a:extLst>
            <a:ext uri="{FF2B5EF4-FFF2-40B4-BE49-F238E27FC236}">
              <a16:creationId xmlns:a16="http://schemas.microsoft.com/office/drawing/2014/main" id="{7E552144-140E-4284-84C3-8795CAE5D604}"/>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CB3E529B-0A28-422A-AECF-ADF1B638DBD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99AAC163-24E8-4B01-9ACF-F55D37E34AF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9302065F-D563-4924-9E53-DB9C732F775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8136CA2-04D6-460A-B3F2-5FC9DB94F3E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5FA43C6B-F447-4831-AFF3-D8730090DBB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445</xdr:rowOff>
    </xdr:from>
    <xdr:to>
      <xdr:col>116</xdr:col>
      <xdr:colOff>114300</xdr:colOff>
      <xdr:row>85</xdr:row>
      <xdr:rowOff>102045</xdr:rowOff>
    </xdr:to>
    <xdr:sp macro="" textlink="">
      <xdr:nvSpPr>
        <xdr:cNvPr id="613" name="楕円 612">
          <a:extLst>
            <a:ext uri="{FF2B5EF4-FFF2-40B4-BE49-F238E27FC236}">
              <a16:creationId xmlns:a16="http://schemas.microsoft.com/office/drawing/2014/main" id="{FA96632F-1635-4506-9E55-A281511E87FA}"/>
            </a:ext>
          </a:extLst>
        </xdr:cNvPr>
        <xdr:cNvSpPr/>
      </xdr:nvSpPr>
      <xdr:spPr>
        <a:xfrm>
          <a:off x="22110700" y="1457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86822</xdr:rowOff>
    </xdr:from>
    <xdr:ext cx="469744" cy="259045"/>
    <xdr:sp macro="" textlink="">
      <xdr:nvSpPr>
        <xdr:cNvPr id="614" name="【消防施設】&#10;一人当たり面積該当値テキスト">
          <a:extLst>
            <a:ext uri="{FF2B5EF4-FFF2-40B4-BE49-F238E27FC236}">
              <a16:creationId xmlns:a16="http://schemas.microsoft.com/office/drawing/2014/main" id="{324D2B68-D07E-4F24-B0A8-80AAA319A84A}"/>
            </a:ext>
          </a:extLst>
        </xdr:cNvPr>
        <xdr:cNvSpPr txBox="1"/>
      </xdr:nvSpPr>
      <xdr:spPr>
        <a:xfrm>
          <a:off x="22199600" y="1448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5017</xdr:rowOff>
    </xdr:from>
    <xdr:to>
      <xdr:col>112</xdr:col>
      <xdr:colOff>38100</xdr:colOff>
      <xdr:row>85</xdr:row>
      <xdr:rowOff>106617</xdr:rowOff>
    </xdr:to>
    <xdr:sp macro="" textlink="">
      <xdr:nvSpPr>
        <xdr:cNvPr id="615" name="楕円 614">
          <a:extLst>
            <a:ext uri="{FF2B5EF4-FFF2-40B4-BE49-F238E27FC236}">
              <a16:creationId xmlns:a16="http://schemas.microsoft.com/office/drawing/2014/main" id="{380B4A5E-2A95-4DC6-AD5B-C42069532F61}"/>
            </a:ext>
          </a:extLst>
        </xdr:cNvPr>
        <xdr:cNvSpPr/>
      </xdr:nvSpPr>
      <xdr:spPr>
        <a:xfrm>
          <a:off x="21272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51245</xdr:rowOff>
    </xdr:from>
    <xdr:to>
      <xdr:col>116</xdr:col>
      <xdr:colOff>63500</xdr:colOff>
      <xdr:row>85</xdr:row>
      <xdr:rowOff>55817</xdr:rowOff>
    </xdr:to>
    <xdr:cxnSp macro="">
      <xdr:nvCxnSpPr>
        <xdr:cNvPr id="616" name="直線コネクタ 615">
          <a:extLst>
            <a:ext uri="{FF2B5EF4-FFF2-40B4-BE49-F238E27FC236}">
              <a16:creationId xmlns:a16="http://schemas.microsoft.com/office/drawing/2014/main" id="{FC741E00-53AA-454D-B218-C89B3C43559F}"/>
            </a:ext>
          </a:extLst>
        </xdr:cNvPr>
        <xdr:cNvCxnSpPr/>
      </xdr:nvCxnSpPr>
      <xdr:spPr>
        <a:xfrm flipV="1">
          <a:off x="21323300" y="1462449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5587</xdr:rowOff>
    </xdr:from>
    <xdr:to>
      <xdr:col>107</xdr:col>
      <xdr:colOff>101600</xdr:colOff>
      <xdr:row>85</xdr:row>
      <xdr:rowOff>107187</xdr:rowOff>
    </xdr:to>
    <xdr:sp macro="" textlink="">
      <xdr:nvSpPr>
        <xdr:cNvPr id="617" name="楕円 616">
          <a:extLst>
            <a:ext uri="{FF2B5EF4-FFF2-40B4-BE49-F238E27FC236}">
              <a16:creationId xmlns:a16="http://schemas.microsoft.com/office/drawing/2014/main" id="{60508653-F2B3-4B11-A7A6-57059375CA0F}"/>
            </a:ext>
          </a:extLst>
        </xdr:cNvPr>
        <xdr:cNvSpPr/>
      </xdr:nvSpPr>
      <xdr:spPr>
        <a:xfrm>
          <a:off x="20383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55817</xdr:rowOff>
    </xdr:from>
    <xdr:to>
      <xdr:col>111</xdr:col>
      <xdr:colOff>177800</xdr:colOff>
      <xdr:row>85</xdr:row>
      <xdr:rowOff>56387</xdr:rowOff>
    </xdr:to>
    <xdr:cxnSp macro="">
      <xdr:nvCxnSpPr>
        <xdr:cNvPr id="618" name="直線コネクタ 617">
          <a:extLst>
            <a:ext uri="{FF2B5EF4-FFF2-40B4-BE49-F238E27FC236}">
              <a16:creationId xmlns:a16="http://schemas.microsoft.com/office/drawing/2014/main" id="{05E72D0E-D9D0-4D4A-A01E-7CD10EDAA138}"/>
            </a:ext>
          </a:extLst>
        </xdr:cNvPr>
        <xdr:cNvCxnSpPr/>
      </xdr:nvCxnSpPr>
      <xdr:spPr>
        <a:xfrm flipV="1">
          <a:off x="20434300" y="14629067"/>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xdr:rowOff>
    </xdr:from>
    <xdr:to>
      <xdr:col>102</xdr:col>
      <xdr:colOff>165100</xdr:colOff>
      <xdr:row>85</xdr:row>
      <xdr:rowOff>108331</xdr:rowOff>
    </xdr:to>
    <xdr:sp macro="" textlink="">
      <xdr:nvSpPr>
        <xdr:cNvPr id="619" name="楕円 618">
          <a:extLst>
            <a:ext uri="{FF2B5EF4-FFF2-40B4-BE49-F238E27FC236}">
              <a16:creationId xmlns:a16="http://schemas.microsoft.com/office/drawing/2014/main" id="{13C90E19-255A-4949-913A-5735B127740B}"/>
            </a:ext>
          </a:extLst>
        </xdr:cNvPr>
        <xdr:cNvSpPr/>
      </xdr:nvSpPr>
      <xdr:spPr>
        <a:xfrm>
          <a:off x="19494500" y="145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56387</xdr:rowOff>
    </xdr:from>
    <xdr:to>
      <xdr:col>107</xdr:col>
      <xdr:colOff>50800</xdr:colOff>
      <xdr:row>85</xdr:row>
      <xdr:rowOff>57531</xdr:rowOff>
    </xdr:to>
    <xdr:cxnSp macro="">
      <xdr:nvCxnSpPr>
        <xdr:cNvPr id="620" name="直線コネクタ 619">
          <a:extLst>
            <a:ext uri="{FF2B5EF4-FFF2-40B4-BE49-F238E27FC236}">
              <a16:creationId xmlns:a16="http://schemas.microsoft.com/office/drawing/2014/main" id="{879B674B-CD81-476A-BEBF-2468EE43CC37}"/>
            </a:ext>
          </a:extLst>
        </xdr:cNvPr>
        <xdr:cNvCxnSpPr/>
      </xdr:nvCxnSpPr>
      <xdr:spPr>
        <a:xfrm flipV="1">
          <a:off x="19545300" y="1462963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7302</xdr:rowOff>
    </xdr:from>
    <xdr:to>
      <xdr:col>98</xdr:col>
      <xdr:colOff>38100</xdr:colOff>
      <xdr:row>85</xdr:row>
      <xdr:rowOff>108902</xdr:rowOff>
    </xdr:to>
    <xdr:sp macro="" textlink="">
      <xdr:nvSpPr>
        <xdr:cNvPr id="621" name="楕円 620">
          <a:extLst>
            <a:ext uri="{FF2B5EF4-FFF2-40B4-BE49-F238E27FC236}">
              <a16:creationId xmlns:a16="http://schemas.microsoft.com/office/drawing/2014/main" id="{05365184-B75F-48F9-9825-13AD721259AA}"/>
            </a:ext>
          </a:extLst>
        </xdr:cNvPr>
        <xdr:cNvSpPr/>
      </xdr:nvSpPr>
      <xdr:spPr>
        <a:xfrm>
          <a:off x="18605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57531</xdr:rowOff>
    </xdr:from>
    <xdr:to>
      <xdr:col>102</xdr:col>
      <xdr:colOff>114300</xdr:colOff>
      <xdr:row>85</xdr:row>
      <xdr:rowOff>58102</xdr:rowOff>
    </xdr:to>
    <xdr:cxnSp macro="">
      <xdr:nvCxnSpPr>
        <xdr:cNvPr id="622" name="直線コネクタ 621">
          <a:extLst>
            <a:ext uri="{FF2B5EF4-FFF2-40B4-BE49-F238E27FC236}">
              <a16:creationId xmlns:a16="http://schemas.microsoft.com/office/drawing/2014/main" id="{21FF200B-CA75-4D9A-A220-1CF7A6083BD0}"/>
            </a:ext>
          </a:extLst>
        </xdr:cNvPr>
        <xdr:cNvCxnSpPr/>
      </xdr:nvCxnSpPr>
      <xdr:spPr>
        <a:xfrm flipV="1">
          <a:off x="18656300" y="1463078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623" name="n_1aveValue【消防施設】&#10;一人当たり面積">
          <a:extLst>
            <a:ext uri="{FF2B5EF4-FFF2-40B4-BE49-F238E27FC236}">
              <a16:creationId xmlns:a16="http://schemas.microsoft.com/office/drawing/2014/main" id="{ECE4DE66-E47F-483B-9091-F67DE2E3C3A8}"/>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624" name="n_2aveValue【消防施設】&#10;一人当たり面積">
          <a:extLst>
            <a:ext uri="{FF2B5EF4-FFF2-40B4-BE49-F238E27FC236}">
              <a16:creationId xmlns:a16="http://schemas.microsoft.com/office/drawing/2014/main" id="{E4C97AE2-5F3A-412E-9284-50B80A979587}"/>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25" name="n_3aveValue【消防施設】&#10;一人当たり面積">
          <a:extLst>
            <a:ext uri="{FF2B5EF4-FFF2-40B4-BE49-F238E27FC236}">
              <a16:creationId xmlns:a16="http://schemas.microsoft.com/office/drawing/2014/main" id="{3F50D988-5518-4FA7-821D-B626DF8669B0}"/>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26" name="n_4aveValue【消防施設】&#10;一人当たり面積">
          <a:extLst>
            <a:ext uri="{FF2B5EF4-FFF2-40B4-BE49-F238E27FC236}">
              <a16:creationId xmlns:a16="http://schemas.microsoft.com/office/drawing/2014/main" id="{3937BAFE-E45D-4853-87B1-441BF5C391A8}"/>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97744</xdr:rowOff>
    </xdr:from>
    <xdr:ext cx="469744" cy="259045"/>
    <xdr:sp macro="" textlink="">
      <xdr:nvSpPr>
        <xdr:cNvPr id="627" name="n_1mainValue【消防施設】&#10;一人当たり面積">
          <a:extLst>
            <a:ext uri="{FF2B5EF4-FFF2-40B4-BE49-F238E27FC236}">
              <a16:creationId xmlns:a16="http://schemas.microsoft.com/office/drawing/2014/main" id="{42177D35-2CF0-465F-A56F-6C4BB4E43E59}"/>
            </a:ext>
          </a:extLst>
        </xdr:cNvPr>
        <xdr:cNvSpPr txBox="1"/>
      </xdr:nvSpPr>
      <xdr:spPr>
        <a:xfrm>
          <a:off x="210757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98314</xdr:rowOff>
    </xdr:from>
    <xdr:ext cx="469744" cy="259045"/>
    <xdr:sp macro="" textlink="">
      <xdr:nvSpPr>
        <xdr:cNvPr id="628" name="n_2mainValue【消防施設】&#10;一人当たり面積">
          <a:extLst>
            <a:ext uri="{FF2B5EF4-FFF2-40B4-BE49-F238E27FC236}">
              <a16:creationId xmlns:a16="http://schemas.microsoft.com/office/drawing/2014/main" id="{0163AEA8-23E8-4933-B78B-076E510F78C8}"/>
            </a:ext>
          </a:extLst>
        </xdr:cNvPr>
        <xdr:cNvSpPr txBox="1"/>
      </xdr:nvSpPr>
      <xdr:spPr>
        <a:xfrm>
          <a:off x="20199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99458</xdr:rowOff>
    </xdr:from>
    <xdr:ext cx="469744" cy="259045"/>
    <xdr:sp macro="" textlink="">
      <xdr:nvSpPr>
        <xdr:cNvPr id="629" name="n_3mainValue【消防施設】&#10;一人当たり面積">
          <a:extLst>
            <a:ext uri="{FF2B5EF4-FFF2-40B4-BE49-F238E27FC236}">
              <a16:creationId xmlns:a16="http://schemas.microsoft.com/office/drawing/2014/main" id="{DF5F6991-501C-4C23-888B-DE2A2E1192ED}"/>
            </a:ext>
          </a:extLst>
        </xdr:cNvPr>
        <xdr:cNvSpPr txBox="1"/>
      </xdr:nvSpPr>
      <xdr:spPr>
        <a:xfrm>
          <a:off x="19310427" y="1467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100029</xdr:rowOff>
    </xdr:from>
    <xdr:ext cx="469744" cy="259045"/>
    <xdr:sp macro="" textlink="">
      <xdr:nvSpPr>
        <xdr:cNvPr id="630" name="n_4mainValue【消防施設】&#10;一人当たり面積">
          <a:extLst>
            <a:ext uri="{FF2B5EF4-FFF2-40B4-BE49-F238E27FC236}">
              <a16:creationId xmlns:a16="http://schemas.microsoft.com/office/drawing/2014/main" id="{24AF8C7F-728D-4BE4-8965-F04398A25376}"/>
            </a:ext>
          </a:extLst>
        </xdr:cNvPr>
        <xdr:cNvSpPr txBox="1"/>
      </xdr:nvSpPr>
      <xdr:spPr>
        <a:xfrm>
          <a:off x="184214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a:extLst>
            <a:ext uri="{FF2B5EF4-FFF2-40B4-BE49-F238E27FC236}">
              <a16:creationId xmlns:a16="http://schemas.microsoft.com/office/drawing/2014/main" id="{F0A8DD43-9B98-4692-AAA6-BDC14B58C54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a:extLst>
            <a:ext uri="{FF2B5EF4-FFF2-40B4-BE49-F238E27FC236}">
              <a16:creationId xmlns:a16="http://schemas.microsoft.com/office/drawing/2014/main" id="{C75D5D0B-E57B-4559-B4B2-C7C76EC52B8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a:extLst>
            <a:ext uri="{FF2B5EF4-FFF2-40B4-BE49-F238E27FC236}">
              <a16:creationId xmlns:a16="http://schemas.microsoft.com/office/drawing/2014/main" id="{3A4ABA5E-12E1-4370-B9A5-082781CCAFD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a:extLst>
            <a:ext uri="{FF2B5EF4-FFF2-40B4-BE49-F238E27FC236}">
              <a16:creationId xmlns:a16="http://schemas.microsoft.com/office/drawing/2014/main" id="{8D548F13-F12D-4104-AD0E-0F663294FA3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a:extLst>
            <a:ext uri="{FF2B5EF4-FFF2-40B4-BE49-F238E27FC236}">
              <a16:creationId xmlns:a16="http://schemas.microsoft.com/office/drawing/2014/main" id="{4B447202-C858-4681-B3D3-397894B4223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a:extLst>
            <a:ext uri="{FF2B5EF4-FFF2-40B4-BE49-F238E27FC236}">
              <a16:creationId xmlns:a16="http://schemas.microsoft.com/office/drawing/2014/main" id="{09E1BD59-6B85-47CE-924B-A54B26D2C4D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a:extLst>
            <a:ext uri="{FF2B5EF4-FFF2-40B4-BE49-F238E27FC236}">
              <a16:creationId xmlns:a16="http://schemas.microsoft.com/office/drawing/2014/main" id="{4E5F5EB1-7ECC-4D4C-8179-C0E2889D147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a:extLst>
            <a:ext uri="{FF2B5EF4-FFF2-40B4-BE49-F238E27FC236}">
              <a16:creationId xmlns:a16="http://schemas.microsoft.com/office/drawing/2014/main" id="{ACF734E2-93C2-4B5B-B396-D2636FD46BF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a:extLst>
            <a:ext uri="{FF2B5EF4-FFF2-40B4-BE49-F238E27FC236}">
              <a16:creationId xmlns:a16="http://schemas.microsoft.com/office/drawing/2014/main" id="{C390FC8C-3E6B-46E7-B03E-957FA005B0A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a:extLst>
            <a:ext uri="{FF2B5EF4-FFF2-40B4-BE49-F238E27FC236}">
              <a16:creationId xmlns:a16="http://schemas.microsoft.com/office/drawing/2014/main" id="{CDCD22DF-E778-4B9E-BF67-4C2151E0EFC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a:extLst>
            <a:ext uri="{FF2B5EF4-FFF2-40B4-BE49-F238E27FC236}">
              <a16:creationId xmlns:a16="http://schemas.microsoft.com/office/drawing/2014/main" id="{ECAC5F99-8D2A-4834-A1EE-3FC5A3E7623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2" name="直線コネクタ 641">
          <a:extLst>
            <a:ext uri="{FF2B5EF4-FFF2-40B4-BE49-F238E27FC236}">
              <a16:creationId xmlns:a16="http://schemas.microsoft.com/office/drawing/2014/main" id="{39290CA6-4020-474F-8E21-7530631EBDA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3" name="テキスト ボックス 642">
          <a:extLst>
            <a:ext uri="{FF2B5EF4-FFF2-40B4-BE49-F238E27FC236}">
              <a16:creationId xmlns:a16="http://schemas.microsoft.com/office/drawing/2014/main" id="{8CED4005-8D3D-4EE3-82CF-D32AC52051F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4" name="直線コネクタ 643">
          <a:extLst>
            <a:ext uri="{FF2B5EF4-FFF2-40B4-BE49-F238E27FC236}">
              <a16:creationId xmlns:a16="http://schemas.microsoft.com/office/drawing/2014/main" id="{62D7E130-9617-4434-8719-F2115DEC03E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5" name="テキスト ボックス 644">
          <a:extLst>
            <a:ext uri="{FF2B5EF4-FFF2-40B4-BE49-F238E27FC236}">
              <a16:creationId xmlns:a16="http://schemas.microsoft.com/office/drawing/2014/main" id="{AFA29A19-D51D-49B8-8C9E-4732FC58C03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6" name="直線コネクタ 645">
          <a:extLst>
            <a:ext uri="{FF2B5EF4-FFF2-40B4-BE49-F238E27FC236}">
              <a16:creationId xmlns:a16="http://schemas.microsoft.com/office/drawing/2014/main" id="{3A8C8D82-1D0B-4D34-919F-3B687FAA696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7" name="テキスト ボックス 646">
          <a:extLst>
            <a:ext uri="{FF2B5EF4-FFF2-40B4-BE49-F238E27FC236}">
              <a16:creationId xmlns:a16="http://schemas.microsoft.com/office/drawing/2014/main" id="{9DC67BF7-861C-415C-8BBD-9D37AC41421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8" name="直線コネクタ 647">
          <a:extLst>
            <a:ext uri="{FF2B5EF4-FFF2-40B4-BE49-F238E27FC236}">
              <a16:creationId xmlns:a16="http://schemas.microsoft.com/office/drawing/2014/main" id="{F54B30F0-A140-4B8B-88DD-C694E3A57C2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9" name="テキスト ボックス 648">
          <a:extLst>
            <a:ext uri="{FF2B5EF4-FFF2-40B4-BE49-F238E27FC236}">
              <a16:creationId xmlns:a16="http://schemas.microsoft.com/office/drawing/2014/main" id="{05449D5A-7C19-4DB6-8494-3FF7AC78DE4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0" name="直線コネクタ 649">
          <a:extLst>
            <a:ext uri="{FF2B5EF4-FFF2-40B4-BE49-F238E27FC236}">
              <a16:creationId xmlns:a16="http://schemas.microsoft.com/office/drawing/2014/main" id="{50C8F6A1-335E-49F2-91FC-3B6CC428334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1" name="テキスト ボックス 650">
          <a:extLst>
            <a:ext uri="{FF2B5EF4-FFF2-40B4-BE49-F238E27FC236}">
              <a16:creationId xmlns:a16="http://schemas.microsoft.com/office/drawing/2014/main" id="{C43319A6-8887-40CF-9D9E-278CB39C755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a:extLst>
            <a:ext uri="{FF2B5EF4-FFF2-40B4-BE49-F238E27FC236}">
              <a16:creationId xmlns:a16="http://schemas.microsoft.com/office/drawing/2014/main" id="{8D44AA98-2D52-4F70-AF01-75DC42F9EAA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庁舎】&#10;有形固定資産減価償却率グラフ枠">
          <a:extLst>
            <a:ext uri="{FF2B5EF4-FFF2-40B4-BE49-F238E27FC236}">
              <a16:creationId xmlns:a16="http://schemas.microsoft.com/office/drawing/2014/main" id="{94AAE4E1-BA34-42E5-B425-8A192998DA4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4" name="直線コネクタ 653">
          <a:extLst>
            <a:ext uri="{FF2B5EF4-FFF2-40B4-BE49-F238E27FC236}">
              <a16:creationId xmlns:a16="http://schemas.microsoft.com/office/drawing/2014/main" id="{C3C6AA0D-C1C2-492E-9997-2B49FF0236B4}"/>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5" name="【庁舎】&#10;有形固定資産減価償却率最小値テキスト">
          <a:extLst>
            <a:ext uri="{FF2B5EF4-FFF2-40B4-BE49-F238E27FC236}">
              <a16:creationId xmlns:a16="http://schemas.microsoft.com/office/drawing/2014/main" id="{35844B9B-3A1F-4661-AD7C-FECA425C8D0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56" name="直線コネクタ 655">
          <a:extLst>
            <a:ext uri="{FF2B5EF4-FFF2-40B4-BE49-F238E27FC236}">
              <a16:creationId xmlns:a16="http://schemas.microsoft.com/office/drawing/2014/main" id="{70EBAB4F-6FC4-4D8E-9435-0B2E50618034}"/>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57" name="【庁舎】&#10;有形固定資産減価償却率最大値テキスト">
          <a:extLst>
            <a:ext uri="{FF2B5EF4-FFF2-40B4-BE49-F238E27FC236}">
              <a16:creationId xmlns:a16="http://schemas.microsoft.com/office/drawing/2014/main" id="{2975A067-88D8-49ED-B445-36EACFEE3B9B}"/>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58" name="直線コネクタ 657">
          <a:extLst>
            <a:ext uri="{FF2B5EF4-FFF2-40B4-BE49-F238E27FC236}">
              <a16:creationId xmlns:a16="http://schemas.microsoft.com/office/drawing/2014/main" id="{FE3263F9-AC9C-4313-8401-F51E20EBE96F}"/>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659" name="【庁舎】&#10;有形固定資産減価償却率平均値テキスト">
          <a:extLst>
            <a:ext uri="{FF2B5EF4-FFF2-40B4-BE49-F238E27FC236}">
              <a16:creationId xmlns:a16="http://schemas.microsoft.com/office/drawing/2014/main" id="{DDEB8F53-37E5-4A89-A542-47DE5ECD88F7}"/>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60" name="フローチャート: 判断 659">
          <a:extLst>
            <a:ext uri="{FF2B5EF4-FFF2-40B4-BE49-F238E27FC236}">
              <a16:creationId xmlns:a16="http://schemas.microsoft.com/office/drawing/2014/main" id="{28466B35-B238-4BF9-959E-27942A8069C7}"/>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61" name="フローチャート: 判断 660">
          <a:extLst>
            <a:ext uri="{FF2B5EF4-FFF2-40B4-BE49-F238E27FC236}">
              <a16:creationId xmlns:a16="http://schemas.microsoft.com/office/drawing/2014/main" id="{3118A16F-BD70-4E60-A566-9E7978E1DA6D}"/>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62" name="フローチャート: 判断 661">
          <a:extLst>
            <a:ext uri="{FF2B5EF4-FFF2-40B4-BE49-F238E27FC236}">
              <a16:creationId xmlns:a16="http://schemas.microsoft.com/office/drawing/2014/main" id="{94AC5111-FDF2-4053-8368-EFEC41B1D0CF}"/>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63" name="フローチャート: 判断 662">
          <a:extLst>
            <a:ext uri="{FF2B5EF4-FFF2-40B4-BE49-F238E27FC236}">
              <a16:creationId xmlns:a16="http://schemas.microsoft.com/office/drawing/2014/main" id="{439767EB-1E15-4119-B281-86E137D59674}"/>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64" name="フローチャート: 判断 663">
          <a:extLst>
            <a:ext uri="{FF2B5EF4-FFF2-40B4-BE49-F238E27FC236}">
              <a16:creationId xmlns:a16="http://schemas.microsoft.com/office/drawing/2014/main" id="{8B5C0C09-6EAB-405C-9DEE-72204A8F1119}"/>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47E8981-59D4-43B5-8AA7-EF9F8A844C7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96F277BA-FAC7-48AE-A9A5-2832F5D2EDB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67207094-A362-4D30-B106-81BC3DBE1EB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EAD3CE07-90A0-4A72-B03D-1210D33CDF7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37DDEA8E-233A-4129-BEE3-C50C295037D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100330</xdr:rowOff>
    </xdr:from>
    <xdr:to>
      <xdr:col>85</xdr:col>
      <xdr:colOff>177800</xdr:colOff>
      <xdr:row>104</xdr:row>
      <xdr:rowOff>30480</xdr:rowOff>
    </xdr:to>
    <xdr:sp macro="" textlink="">
      <xdr:nvSpPr>
        <xdr:cNvPr id="670" name="楕円 669">
          <a:extLst>
            <a:ext uri="{FF2B5EF4-FFF2-40B4-BE49-F238E27FC236}">
              <a16:creationId xmlns:a16="http://schemas.microsoft.com/office/drawing/2014/main" id="{5DF28F04-1151-4205-A11A-D0A0C5924761}"/>
            </a:ext>
          </a:extLst>
        </xdr:cNvPr>
        <xdr:cNvSpPr/>
      </xdr:nvSpPr>
      <xdr:spPr>
        <a:xfrm>
          <a:off x="16268700" y="177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123207</xdr:rowOff>
    </xdr:from>
    <xdr:ext cx="405111" cy="259045"/>
    <xdr:sp macro="" textlink="">
      <xdr:nvSpPr>
        <xdr:cNvPr id="671" name="【庁舎】&#10;有形固定資産減価償却率該当値テキスト">
          <a:extLst>
            <a:ext uri="{FF2B5EF4-FFF2-40B4-BE49-F238E27FC236}">
              <a16:creationId xmlns:a16="http://schemas.microsoft.com/office/drawing/2014/main" id="{11444231-226C-4BB9-A951-87327C621F35}"/>
            </a:ext>
          </a:extLst>
        </xdr:cNvPr>
        <xdr:cNvSpPr txBox="1"/>
      </xdr:nvSpPr>
      <xdr:spPr>
        <a:xfrm>
          <a:off x="16357600" y="1761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81280</xdr:rowOff>
    </xdr:from>
    <xdr:to>
      <xdr:col>81</xdr:col>
      <xdr:colOff>101600</xdr:colOff>
      <xdr:row>104</xdr:row>
      <xdr:rowOff>11430</xdr:rowOff>
    </xdr:to>
    <xdr:sp macro="" textlink="">
      <xdr:nvSpPr>
        <xdr:cNvPr id="672" name="楕円 671">
          <a:extLst>
            <a:ext uri="{FF2B5EF4-FFF2-40B4-BE49-F238E27FC236}">
              <a16:creationId xmlns:a16="http://schemas.microsoft.com/office/drawing/2014/main" id="{F960B451-B1CE-46C2-B6E5-9DA6AA5A3B81}"/>
            </a:ext>
          </a:extLst>
        </xdr:cNvPr>
        <xdr:cNvSpPr/>
      </xdr:nvSpPr>
      <xdr:spPr>
        <a:xfrm>
          <a:off x="15430500" y="1774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132080</xdr:rowOff>
    </xdr:from>
    <xdr:to>
      <xdr:col>85</xdr:col>
      <xdr:colOff>127000</xdr:colOff>
      <xdr:row>103</xdr:row>
      <xdr:rowOff>151130</xdr:rowOff>
    </xdr:to>
    <xdr:cxnSp macro="">
      <xdr:nvCxnSpPr>
        <xdr:cNvPr id="673" name="直線コネクタ 672">
          <a:extLst>
            <a:ext uri="{FF2B5EF4-FFF2-40B4-BE49-F238E27FC236}">
              <a16:creationId xmlns:a16="http://schemas.microsoft.com/office/drawing/2014/main" id="{0598B0D4-74AB-49B6-A9B6-17C5A09EA31C}"/>
            </a:ext>
          </a:extLst>
        </xdr:cNvPr>
        <xdr:cNvCxnSpPr/>
      </xdr:nvCxnSpPr>
      <xdr:spPr>
        <a:xfrm>
          <a:off x="15481300" y="177914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41911</xdr:rowOff>
    </xdr:from>
    <xdr:to>
      <xdr:col>76</xdr:col>
      <xdr:colOff>165100</xdr:colOff>
      <xdr:row>103</xdr:row>
      <xdr:rowOff>143511</xdr:rowOff>
    </xdr:to>
    <xdr:sp macro="" textlink="">
      <xdr:nvSpPr>
        <xdr:cNvPr id="674" name="楕円 673">
          <a:extLst>
            <a:ext uri="{FF2B5EF4-FFF2-40B4-BE49-F238E27FC236}">
              <a16:creationId xmlns:a16="http://schemas.microsoft.com/office/drawing/2014/main" id="{CD4B524F-3625-4814-B684-4B3E293247BA}"/>
            </a:ext>
          </a:extLst>
        </xdr:cNvPr>
        <xdr:cNvSpPr/>
      </xdr:nvSpPr>
      <xdr:spPr>
        <a:xfrm>
          <a:off x="14541500" y="177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92711</xdr:rowOff>
    </xdr:from>
    <xdr:to>
      <xdr:col>81</xdr:col>
      <xdr:colOff>50800</xdr:colOff>
      <xdr:row>103</xdr:row>
      <xdr:rowOff>132080</xdr:rowOff>
    </xdr:to>
    <xdr:cxnSp macro="">
      <xdr:nvCxnSpPr>
        <xdr:cNvPr id="675" name="直線コネクタ 674">
          <a:extLst>
            <a:ext uri="{FF2B5EF4-FFF2-40B4-BE49-F238E27FC236}">
              <a16:creationId xmlns:a16="http://schemas.microsoft.com/office/drawing/2014/main" id="{417258A1-719D-4F68-ADF9-2753EA895A84}"/>
            </a:ext>
          </a:extLst>
        </xdr:cNvPr>
        <xdr:cNvCxnSpPr/>
      </xdr:nvCxnSpPr>
      <xdr:spPr>
        <a:xfrm>
          <a:off x="14592300" y="17752061"/>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24130</xdr:rowOff>
    </xdr:from>
    <xdr:to>
      <xdr:col>72</xdr:col>
      <xdr:colOff>38100</xdr:colOff>
      <xdr:row>103</xdr:row>
      <xdr:rowOff>125730</xdr:rowOff>
    </xdr:to>
    <xdr:sp macro="" textlink="">
      <xdr:nvSpPr>
        <xdr:cNvPr id="676" name="楕円 675">
          <a:extLst>
            <a:ext uri="{FF2B5EF4-FFF2-40B4-BE49-F238E27FC236}">
              <a16:creationId xmlns:a16="http://schemas.microsoft.com/office/drawing/2014/main" id="{9C61F8D1-01C2-4014-9BE9-21A99910878C}"/>
            </a:ext>
          </a:extLst>
        </xdr:cNvPr>
        <xdr:cNvSpPr/>
      </xdr:nvSpPr>
      <xdr:spPr>
        <a:xfrm>
          <a:off x="13652500" y="176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74930</xdr:rowOff>
    </xdr:from>
    <xdr:to>
      <xdr:col>76</xdr:col>
      <xdr:colOff>114300</xdr:colOff>
      <xdr:row>103</xdr:row>
      <xdr:rowOff>92711</xdr:rowOff>
    </xdr:to>
    <xdr:cxnSp macro="">
      <xdr:nvCxnSpPr>
        <xdr:cNvPr id="677" name="直線コネクタ 676">
          <a:extLst>
            <a:ext uri="{FF2B5EF4-FFF2-40B4-BE49-F238E27FC236}">
              <a16:creationId xmlns:a16="http://schemas.microsoft.com/office/drawing/2014/main" id="{9AB2848E-87E2-4F71-9A95-7A21A9C494E1}"/>
            </a:ext>
          </a:extLst>
        </xdr:cNvPr>
        <xdr:cNvCxnSpPr/>
      </xdr:nvCxnSpPr>
      <xdr:spPr>
        <a:xfrm>
          <a:off x="13703300" y="1773428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17780</xdr:rowOff>
    </xdr:from>
    <xdr:to>
      <xdr:col>67</xdr:col>
      <xdr:colOff>101600</xdr:colOff>
      <xdr:row>103</xdr:row>
      <xdr:rowOff>119380</xdr:rowOff>
    </xdr:to>
    <xdr:sp macro="" textlink="">
      <xdr:nvSpPr>
        <xdr:cNvPr id="678" name="楕円 677">
          <a:extLst>
            <a:ext uri="{FF2B5EF4-FFF2-40B4-BE49-F238E27FC236}">
              <a16:creationId xmlns:a16="http://schemas.microsoft.com/office/drawing/2014/main" id="{468A8A67-B981-4716-92C9-610C646E85D3}"/>
            </a:ext>
          </a:extLst>
        </xdr:cNvPr>
        <xdr:cNvSpPr/>
      </xdr:nvSpPr>
      <xdr:spPr>
        <a:xfrm>
          <a:off x="12763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68580</xdr:rowOff>
    </xdr:from>
    <xdr:to>
      <xdr:col>71</xdr:col>
      <xdr:colOff>177800</xdr:colOff>
      <xdr:row>103</xdr:row>
      <xdr:rowOff>74930</xdr:rowOff>
    </xdr:to>
    <xdr:cxnSp macro="">
      <xdr:nvCxnSpPr>
        <xdr:cNvPr id="679" name="直線コネクタ 678">
          <a:extLst>
            <a:ext uri="{FF2B5EF4-FFF2-40B4-BE49-F238E27FC236}">
              <a16:creationId xmlns:a16="http://schemas.microsoft.com/office/drawing/2014/main" id="{B870BB03-832B-47A0-B803-383C4BD97CE4}"/>
            </a:ext>
          </a:extLst>
        </xdr:cNvPr>
        <xdr:cNvCxnSpPr/>
      </xdr:nvCxnSpPr>
      <xdr:spPr>
        <a:xfrm>
          <a:off x="12814300" y="177279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680" name="n_1aveValue【庁舎】&#10;有形固定資産減価償却率">
          <a:extLst>
            <a:ext uri="{FF2B5EF4-FFF2-40B4-BE49-F238E27FC236}">
              <a16:creationId xmlns:a16="http://schemas.microsoft.com/office/drawing/2014/main" id="{5610CDE9-DD17-46B5-A067-E754EBACB5EE}"/>
            </a:ext>
          </a:extLst>
        </xdr:cNvPr>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681" name="n_2aveValue【庁舎】&#10;有形固定資産減価償却率">
          <a:extLst>
            <a:ext uri="{FF2B5EF4-FFF2-40B4-BE49-F238E27FC236}">
              <a16:creationId xmlns:a16="http://schemas.microsoft.com/office/drawing/2014/main" id="{060E558B-DEC6-45C1-BE8A-C702B21EF37C}"/>
            </a:ext>
          </a:extLst>
        </xdr:cNvPr>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682" name="n_3aveValue【庁舎】&#10;有形固定資産減価償却率">
          <a:extLst>
            <a:ext uri="{FF2B5EF4-FFF2-40B4-BE49-F238E27FC236}">
              <a16:creationId xmlns:a16="http://schemas.microsoft.com/office/drawing/2014/main" id="{EEAC1145-C818-40D7-BA31-AB0F21E00A51}"/>
            </a:ext>
          </a:extLst>
        </xdr:cNvPr>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683" name="n_4aveValue【庁舎】&#10;有形固定資産減価償却率">
          <a:extLst>
            <a:ext uri="{FF2B5EF4-FFF2-40B4-BE49-F238E27FC236}">
              <a16:creationId xmlns:a16="http://schemas.microsoft.com/office/drawing/2014/main" id="{F5907C13-C8B2-41D4-982F-3DFDA42AED28}"/>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27957</xdr:rowOff>
    </xdr:from>
    <xdr:ext cx="405111" cy="259045"/>
    <xdr:sp macro="" textlink="">
      <xdr:nvSpPr>
        <xdr:cNvPr id="684" name="n_1mainValue【庁舎】&#10;有形固定資産減価償却率">
          <a:extLst>
            <a:ext uri="{FF2B5EF4-FFF2-40B4-BE49-F238E27FC236}">
              <a16:creationId xmlns:a16="http://schemas.microsoft.com/office/drawing/2014/main" id="{B7CE8B7B-B421-4CF0-AEE5-AB6E4D09545B}"/>
            </a:ext>
          </a:extLst>
        </xdr:cNvPr>
        <xdr:cNvSpPr txBox="1"/>
      </xdr:nvSpPr>
      <xdr:spPr>
        <a:xfrm>
          <a:off x="15266044" y="1751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160038</xdr:rowOff>
    </xdr:from>
    <xdr:ext cx="405111" cy="259045"/>
    <xdr:sp macro="" textlink="">
      <xdr:nvSpPr>
        <xdr:cNvPr id="685" name="n_2mainValue【庁舎】&#10;有形固定資産減価償却率">
          <a:extLst>
            <a:ext uri="{FF2B5EF4-FFF2-40B4-BE49-F238E27FC236}">
              <a16:creationId xmlns:a16="http://schemas.microsoft.com/office/drawing/2014/main" id="{7CB08A30-1713-4337-BAFC-3829769DBC8C}"/>
            </a:ext>
          </a:extLst>
        </xdr:cNvPr>
        <xdr:cNvSpPr txBox="1"/>
      </xdr:nvSpPr>
      <xdr:spPr>
        <a:xfrm>
          <a:off x="14389744" y="174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142257</xdr:rowOff>
    </xdr:from>
    <xdr:ext cx="405111" cy="259045"/>
    <xdr:sp macro="" textlink="">
      <xdr:nvSpPr>
        <xdr:cNvPr id="686" name="n_3mainValue【庁舎】&#10;有形固定資産減価償却率">
          <a:extLst>
            <a:ext uri="{FF2B5EF4-FFF2-40B4-BE49-F238E27FC236}">
              <a16:creationId xmlns:a16="http://schemas.microsoft.com/office/drawing/2014/main" id="{F3F3CF8C-3CC9-4AE5-B385-FD233A7AAE1E}"/>
            </a:ext>
          </a:extLst>
        </xdr:cNvPr>
        <xdr:cNvSpPr txBox="1"/>
      </xdr:nvSpPr>
      <xdr:spPr>
        <a:xfrm>
          <a:off x="13500744" y="174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135907</xdr:rowOff>
    </xdr:from>
    <xdr:ext cx="405111" cy="259045"/>
    <xdr:sp macro="" textlink="">
      <xdr:nvSpPr>
        <xdr:cNvPr id="687" name="n_4mainValue【庁舎】&#10;有形固定資産減価償却率">
          <a:extLst>
            <a:ext uri="{FF2B5EF4-FFF2-40B4-BE49-F238E27FC236}">
              <a16:creationId xmlns:a16="http://schemas.microsoft.com/office/drawing/2014/main" id="{B807C064-B46E-4AC1-A95A-A1138E30CC4F}"/>
            </a:ext>
          </a:extLst>
        </xdr:cNvPr>
        <xdr:cNvSpPr txBox="1"/>
      </xdr:nvSpPr>
      <xdr:spPr>
        <a:xfrm>
          <a:off x="126117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a:extLst>
            <a:ext uri="{FF2B5EF4-FFF2-40B4-BE49-F238E27FC236}">
              <a16:creationId xmlns:a16="http://schemas.microsoft.com/office/drawing/2014/main" id="{5C4FF65C-C8FD-436F-8F1C-049D8C07256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a:extLst>
            <a:ext uri="{FF2B5EF4-FFF2-40B4-BE49-F238E27FC236}">
              <a16:creationId xmlns:a16="http://schemas.microsoft.com/office/drawing/2014/main" id="{D44A1093-2F8F-48B2-828B-B2E836CD9F7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a:extLst>
            <a:ext uri="{FF2B5EF4-FFF2-40B4-BE49-F238E27FC236}">
              <a16:creationId xmlns:a16="http://schemas.microsoft.com/office/drawing/2014/main" id="{B8589255-FBBC-40FD-9188-09A8489BD68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a:extLst>
            <a:ext uri="{FF2B5EF4-FFF2-40B4-BE49-F238E27FC236}">
              <a16:creationId xmlns:a16="http://schemas.microsoft.com/office/drawing/2014/main" id="{B8220892-A2C5-44D3-989F-EB2812940B2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a:extLst>
            <a:ext uri="{FF2B5EF4-FFF2-40B4-BE49-F238E27FC236}">
              <a16:creationId xmlns:a16="http://schemas.microsoft.com/office/drawing/2014/main" id="{EE0EE455-081B-4FE4-A8BA-B878BA7941B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a:extLst>
            <a:ext uri="{FF2B5EF4-FFF2-40B4-BE49-F238E27FC236}">
              <a16:creationId xmlns:a16="http://schemas.microsoft.com/office/drawing/2014/main" id="{DC945881-1042-49B2-B0A2-E97ACCBE0C5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a:extLst>
            <a:ext uri="{FF2B5EF4-FFF2-40B4-BE49-F238E27FC236}">
              <a16:creationId xmlns:a16="http://schemas.microsoft.com/office/drawing/2014/main" id="{262C2086-5D40-419A-8235-834C9FE0F99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a:extLst>
            <a:ext uri="{FF2B5EF4-FFF2-40B4-BE49-F238E27FC236}">
              <a16:creationId xmlns:a16="http://schemas.microsoft.com/office/drawing/2014/main" id="{051D493D-D26A-4F38-BE97-E6BAD55778B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a:extLst>
            <a:ext uri="{FF2B5EF4-FFF2-40B4-BE49-F238E27FC236}">
              <a16:creationId xmlns:a16="http://schemas.microsoft.com/office/drawing/2014/main" id="{E0FC07B1-3C1A-4CF2-A4C7-C4E0B653E6C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a:extLst>
            <a:ext uri="{FF2B5EF4-FFF2-40B4-BE49-F238E27FC236}">
              <a16:creationId xmlns:a16="http://schemas.microsoft.com/office/drawing/2014/main" id="{21B57C84-4A93-4D9F-9C37-62E661EC1F2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8" name="直線コネクタ 697">
          <a:extLst>
            <a:ext uri="{FF2B5EF4-FFF2-40B4-BE49-F238E27FC236}">
              <a16:creationId xmlns:a16="http://schemas.microsoft.com/office/drawing/2014/main" id="{FA2DA27D-44D1-46F3-AFB9-0E76D9AC5D2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9" name="テキスト ボックス 698">
          <a:extLst>
            <a:ext uri="{FF2B5EF4-FFF2-40B4-BE49-F238E27FC236}">
              <a16:creationId xmlns:a16="http://schemas.microsoft.com/office/drawing/2014/main" id="{C0CA786D-15E3-4899-ABD4-9492E973708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0" name="直線コネクタ 699">
          <a:extLst>
            <a:ext uri="{FF2B5EF4-FFF2-40B4-BE49-F238E27FC236}">
              <a16:creationId xmlns:a16="http://schemas.microsoft.com/office/drawing/2014/main" id="{19F4E8A0-649F-4E47-A299-E8C74B31B30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1" name="テキスト ボックス 700">
          <a:extLst>
            <a:ext uri="{FF2B5EF4-FFF2-40B4-BE49-F238E27FC236}">
              <a16:creationId xmlns:a16="http://schemas.microsoft.com/office/drawing/2014/main" id="{D215970D-1C68-44FD-ADC1-4B1EB304D13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2" name="直線コネクタ 701">
          <a:extLst>
            <a:ext uri="{FF2B5EF4-FFF2-40B4-BE49-F238E27FC236}">
              <a16:creationId xmlns:a16="http://schemas.microsoft.com/office/drawing/2014/main" id="{5DAEA728-AFC9-4825-B035-19DB71B667F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3" name="テキスト ボックス 702">
          <a:extLst>
            <a:ext uri="{FF2B5EF4-FFF2-40B4-BE49-F238E27FC236}">
              <a16:creationId xmlns:a16="http://schemas.microsoft.com/office/drawing/2014/main" id="{54A0FD36-FC43-4E62-ABA3-66A14A40532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4" name="直線コネクタ 703">
          <a:extLst>
            <a:ext uri="{FF2B5EF4-FFF2-40B4-BE49-F238E27FC236}">
              <a16:creationId xmlns:a16="http://schemas.microsoft.com/office/drawing/2014/main" id="{30A9722B-FF72-4BF8-9D7E-55CE6920747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5" name="テキスト ボックス 704">
          <a:extLst>
            <a:ext uri="{FF2B5EF4-FFF2-40B4-BE49-F238E27FC236}">
              <a16:creationId xmlns:a16="http://schemas.microsoft.com/office/drawing/2014/main" id="{20BBAE12-E1D7-447B-B2A7-80092A66C3A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6" name="直線コネクタ 705">
          <a:extLst>
            <a:ext uri="{FF2B5EF4-FFF2-40B4-BE49-F238E27FC236}">
              <a16:creationId xmlns:a16="http://schemas.microsoft.com/office/drawing/2014/main" id="{DF3B9E76-1D76-4EDC-B46B-8D23B51567C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7" name="テキスト ボックス 706">
          <a:extLst>
            <a:ext uri="{FF2B5EF4-FFF2-40B4-BE49-F238E27FC236}">
              <a16:creationId xmlns:a16="http://schemas.microsoft.com/office/drawing/2014/main" id="{19223CD6-25DC-47A4-A5CC-C815BF4D1E6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a:extLst>
            <a:ext uri="{FF2B5EF4-FFF2-40B4-BE49-F238E27FC236}">
              <a16:creationId xmlns:a16="http://schemas.microsoft.com/office/drawing/2014/main" id="{F15A043D-A0AD-44BD-AB52-E35F19F594D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a:extLst>
            <a:ext uri="{FF2B5EF4-FFF2-40B4-BE49-F238E27FC236}">
              <a16:creationId xmlns:a16="http://schemas.microsoft.com/office/drawing/2014/main" id="{A27865C2-0259-4FDF-86D9-3C596338D22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庁舎】&#10;一人当たり面積グラフ枠">
          <a:extLst>
            <a:ext uri="{FF2B5EF4-FFF2-40B4-BE49-F238E27FC236}">
              <a16:creationId xmlns:a16="http://schemas.microsoft.com/office/drawing/2014/main" id="{BDF28A2D-EC1D-4A40-BCBE-16370341AC9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11" name="直線コネクタ 710">
          <a:extLst>
            <a:ext uri="{FF2B5EF4-FFF2-40B4-BE49-F238E27FC236}">
              <a16:creationId xmlns:a16="http://schemas.microsoft.com/office/drawing/2014/main" id="{F409C84D-B9A7-43EB-BE8B-BA100CBF4705}"/>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12" name="【庁舎】&#10;一人当たり面積最小値テキスト">
          <a:extLst>
            <a:ext uri="{FF2B5EF4-FFF2-40B4-BE49-F238E27FC236}">
              <a16:creationId xmlns:a16="http://schemas.microsoft.com/office/drawing/2014/main" id="{7B0CF79D-7A47-4D3E-AFAC-C10C50E49E87}"/>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13" name="直線コネクタ 712">
          <a:extLst>
            <a:ext uri="{FF2B5EF4-FFF2-40B4-BE49-F238E27FC236}">
              <a16:creationId xmlns:a16="http://schemas.microsoft.com/office/drawing/2014/main" id="{1001AE1D-7C1B-44B9-ADCA-9BC86BBA2283}"/>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14" name="【庁舎】&#10;一人当たり面積最大値テキスト">
          <a:extLst>
            <a:ext uri="{FF2B5EF4-FFF2-40B4-BE49-F238E27FC236}">
              <a16:creationId xmlns:a16="http://schemas.microsoft.com/office/drawing/2014/main" id="{DC9FC4BE-58A9-420C-884C-00F8369B130D}"/>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15" name="直線コネクタ 714">
          <a:extLst>
            <a:ext uri="{FF2B5EF4-FFF2-40B4-BE49-F238E27FC236}">
              <a16:creationId xmlns:a16="http://schemas.microsoft.com/office/drawing/2014/main" id="{C91EA6E2-7997-4737-90D1-823497A52137}"/>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716" name="【庁舎】&#10;一人当たり面積平均値テキスト">
          <a:extLst>
            <a:ext uri="{FF2B5EF4-FFF2-40B4-BE49-F238E27FC236}">
              <a16:creationId xmlns:a16="http://schemas.microsoft.com/office/drawing/2014/main" id="{4E8EBEA8-7FA6-4126-A4B1-D5950541414B}"/>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17" name="フローチャート: 判断 716">
          <a:extLst>
            <a:ext uri="{FF2B5EF4-FFF2-40B4-BE49-F238E27FC236}">
              <a16:creationId xmlns:a16="http://schemas.microsoft.com/office/drawing/2014/main" id="{F1D30381-9766-4967-A170-B0F531461932}"/>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18" name="フローチャート: 判断 717">
          <a:extLst>
            <a:ext uri="{FF2B5EF4-FFF2-40B4-BE49-F238E27FC236}">
              <a16:creationId xmlns:a16="http://schemas.microsoft.com/office/drawing/2014/main" id="{53F68C30-E5FC-410F-8700-07300FB83C16}"/>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19" name="フローチャート: 判断 718">
          <a:extLst>
            <a:ext uri="{FF2B5EF4-FFF2-40B4-BE49-F238E27FC236}">
              <a16:creationId xmlns:a16="http://schemas.microsoft.com/office/drawing/2014/main" id="{92482693-8D32-412A-90AD-690674094C4F}"/>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20" name="フローチャート: 判断 719">
          <a:extLst>
            <a:ext uri="{FF2B5EF4-FFF2-40B4-BE49-F238E27FC236}">
              <a16:creationId xmlns:a16="http://schemas.microsoft.com/office/drawing/2014/main" id="{D864EB77-FD56-47B3-AE57-7FC1E0A340F4}"/>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21" name="フローチャート: 判断 720">
          <a:extLst>
            <a:ext uri="{FF2B5EF4-FFF2-40B4-BE49-F238E27FC236}">
              <a16:creationId xmlns:a16="http://schemas.microsoft.com/office/drawing/2014/main" id="{B9ABBAF6-C212-4B40-9A46-140392118F57}"/>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74839F3C-E588-40A9-8F4B-0BB4E85324B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3FB9DFFF-625D-4DCF-8774-438574085C2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42E27617-AED4-4B00-B012-D5EBFBC026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9E2820C-2ACA-4888-B1BD-ABEEFD2491F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CD3D3E92-7BA6-4AF3-BD97-AC41F00A6A6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57404</xdr:rowOff>
    </xdr:from>
    <xdr:to>
      <xdr:col>116</xdr:col>
      <xdr:colOff>114300</xdr:colOff>
      <xdr:row>106</xdr:row>
      <xdr:rowOff>159004</xdr:rowOff>
    </xdr:to>
    <xdr:sp macro="" textlink="">
      <xdr:nvSpPr>
        <xdr:cNvPr id="727" name="楕円 726">
          <a:extLst>
            <a:ext uri="{FF2B5EF4-FFF2-40B4-BE49-F238E27FC236}">
              <a16:creationId xmlns:a16="http://schemas.microsoft.com/office/drawing/2014/main" id="{0E4A8BC9-05C1-4122-AE99-69D7941D16A1}"/>
            </a:ext>
          </a:extLst>
        </xdr:cNvPr>
        <xdr:cNvSpPr/>
      </xdr:nvSpPr>
      <xdr:spPr>
        <a:xfrm>
          <a:off x="221107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80281</xdr:rowOff>
    </xdr:from>
    <xdr:ext cx="469744" cy="259045"/>
    <xdr:sp macro="" textlink="">
      <xdr:nvSpPr>
        <xdr:cNvPr id="728" name="【庁舎】&#10;一人当たり面積該当値テキスト">
          <a:extLst>
            <a:ext uri="{FF2B5EF4-FFF2-40B4-BE49-F238E27FC236}">
              <a16:creationId xmlns:a16="http://schemas.microsoft.com/office/drawing/2014/main" id="{8254B13B-5097-49F4-BA05-6483EFA163EA}"/>
            </a:ext>
          </a:extLst>
        </xdr:cNvPr>
        <xdr:cNvSpPr txBox="1"/>
      </xdr:nvSpPr>
      <xdr:spPr>
        <a:xfrm>
          <a:off x="22199600" y="1808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63119</xdr:rowOff>
    </xdr:from>
    <xdr:to>
      <xdr:col>112</xdr:col>
      <xdr:colOff>38100</xdr:colOff>
      <xdr:row>106</xdr:row>
      <xdr:rowOff>164719</xdr:rowOff>
    </xdr:to>
    <xdr:sp macro="" textlink="">
      <xdr:nvSpPr>
        <xdr:cNvPr id="729" name="楕円 728">
          <a:extLst>
            <a:ext uri="{FF2B5EF4-FFF2-40B4-BE49-F238E27FC236}">
              <a16:creationId xmlns:a16="http://schemas.microsoft.com/office/drawing/2014/main" id="{5C982906-7ABC-45BE-92FD-3CAD01F39348}"/>
            </a:ext>
          </a:extLst>
        </xdr:cNvPr>
        <xdr:cNvSpPr/>
      </xdr:nvSpPr>
      <xdr:spPr>
        <a:xfrm>
          <a:off x="21272500" y="182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108204</xdr:rowOff>
    </xdr:from>
    <xdr:to>
      <xdr:col>116</xdr:col>
      <xdr:colOff>63500</xdr:colOff>
      <xdr:row>106</xdr:row>
      <xdr:rowOff>113919</xdr:rowOff>
    </xdr:to>
    <xdr:cxnSp macro="">
      <xdr:nvCxnSpPr>
        <xdr:cNvPr id="730" name="直線コネクタ 729">
          <a:extLst>
            <a:ext uri="{FF2B5EF4-FFF2-40B4-BE49-F238E27FC236}">
              <a16:creationId xmlns:a16="http://schemas.microsoft.com/office/drawing/2014/main" id="{F8680FB6-5D34-420E-BB9A-C3C8185DBAEB}"/>
            </a:ext>
          </a:extLst>
        </xdr:cNvPr>
        <xdr:cNvCxnSpPr/>
      </xdr:nvCxnSpPr>
      <xdr:spPr>
        <a:xfrm flipV="1">
          <a:off x="21323300" y="18281904"/>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69214</xdr:rowOff>
    </xdr:from>
    <xdr:to>
      <xdr:col>107</xdr:col>
      <xdr:colOff>101600</xdr:colOff>
      <xdr:row>106</xdr:row>
      <xdr:rowOff>170814</xdr:rowOff>
    </xdr:to>
    <xdr:sp macro="" textlink="">
      <xdr:nvSpPr>
        <xdr:cNvPr id="731" name="楕円 730">
          <a:extLst>
            <a:ext uri="{FF2B5EF4-FFF2-40B4-BE49-F238E27FC236}">
              <a16:creationId xmlns:a16="http://schemas.microsoft.com/office/drawing/2014/main" id="{9D8513CF-BFFB-4071-BA1A-1D8FFBE24940}"/>
            </a:ext>
          </a:extLst>
        </xdr:cNvPr>
        <xdr:cNvSpPr/>
      </xdr:nvSpPr>
      <xdr:spPr>
        <a:xfrm>
          <a:off x="20383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113919</xdr:rowOff>
    </xdr:from>
    <xdr:to>
      <xdr:col>111</xdr:col>
      <xdr:colOff>177800</xdr:colOff>
      <xdr:row>106</xdr:row>
      <xdr:rowOff>120014</xdr:rowOff>
    </xdr:to>
    <xdr:cxnSp macro="">
      <xdr:nvCxnSpPr>
        <xdr:cNvPr id="732" name="直線コネクタ 731">
          <a:extLst>
            <a:ext uri="{FF2B5EF4-FFF2-40B4-BE49-F238E27FC236}">
              <a16:creationId xmlns:a16="http://schemas.microsoft.com/office/drawing/2014/main" id="{F111B3FE-B884-4625-96C8-287F6B71DD79}"/>
            </a:ext>
          </a:extLst>
        </xdr:cNvPr>
        <xdr:cNvCxnSpPr/>
      </xdr:nvCxnSpPr>
      <xdr:spPr>
        <a:xfrm flipV="1">
          <a:off x="20434300" y="18287619"/>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78360</xdr:rowOff>
    </xdr:from>
    <xdr:to>
      <xdr:col>102</xdr:col>
      <xdr:colOff>165100</xdr:colOff>
      <xdr:row>107</xdr:row>
      <xdr:rowOff>8510</xdr:rowOff>
    </xdr:to>
    <xdr:sp macro="" textlink="">
      <xdr:nvSpPr>
        <xdr:cNvPr id="733" name="楕円 732">
          <a:extLst>
            <a:ext uri="{FF2B5EF4-FFF2-40B4-BE49-F238E27FC236}">
              <a16:creationId xmlns:a16="http://schemas.microsoft.com/office/drawing/2014/main" id="{FF6A1C77-823F-449D-A3A9-C2448D48B69A}"/>
            </a:ext>
          </a:extLst>
        </xdr:cNvPr>
        <xdr:cNvSpPr/>
      </xdr:nvSpPr>
      <xdr:spPr>
        <a:xfrm>
          <a:off x="19494500" y="1825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120014</xdr:rowOff>
    </xdr:from>
    <xdr:to>
      <xdr:col>107</xdr:col>
      <xdr:colOff>50800</xdr:colOff>
      <xdr:row>106</xdr:row>
      <xdr:rowOff>129160</xdr:rowOff>
    </xdr:to>
    <xdr:cxnSp macro="">
      <xdr:nvCxnSpPr>
        <xdr:cNvPr id="734" name="直線コネクタ 733">
          <a:extLst>
            <a:ext uri="{FF2B5EF4-FFF2-40B4-BE49-F238E27FC236}">
              <a16:creationId xmlns:a16="http://schemas.microsoft.com/office/drawing/2014/main" id="{D10BA9F9-611F-4E15-8589-C04AD73EE759}"/>
            </a:ext>
          </a:extLst>
        </xdr:cNvPr>
        <xdr:cNvCxnSpPr/>
      </xdr:nvCxnSpPr>
      <xdr:spPr>
        <a:xfrm flipV="1">
          <a:off x="19545300" y="18293714"/>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83693</xdr:rowOff>
    </xdr:from>
    <xdr:to>
      <xdr:col>98</xdr:col>
      <xdr:colOff>38100</xdr:colOff>
      <xdr:row>107</xdr:row>
      <xdr:rowOff>13843</xdr:rowOff>
    </xdr:to>
    <xdr:sp macro="" textlink="">
      <xdr:nvSpPr>
        <xdr:cNvPr id="735" name="楕円 734">
          <a:extLst>
            <a:ext uri="{FF2B5EF4-FFF2-40B4-BE49-F238E27FC236}">
              <a16:creationId xmlns:a16="http://schemas.microsoft.com/office/drawing/2014/main" id="{3F2B0DA8-9FF0-487C-99EA-A8346F56A5E5}"/>
            </a:ext>
          </a:extLst>
        </xdr:cNvPr>
        <xdr:cNvSpPr/>
      </xdr:nvSpPr>
      <xdr:spPr>
        <a:xfrm>
          <a:off x="18605500" y="18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129160</xdr:rowOff>
    </xdr:from>
    <xdr:to>
      <xdr:col>102</xdr:col>
      <xdr:colOff>114300</xdr:colOff>
      <xdr:row>106</xdr:row>
      <xdr:rowOff>134493</xdr:rowOff>
    </xdr:to>
    <xdr:cxnSp macro="">
      <xdr:nvCxnSpPr>
        <xdr:cNvPr id="736" name="直線コネクタ 735">
          <a:extLst>
            <a:ext uri="{FF2B5EF4-FFF2-40B4-BE49-F238E27FC236}">
              <a16:creationId xmlns:a16="http://schemas.microsoft.com/office/drawing/2014/main" id="{8DCD4E3B-64A3-4EC2-ABEA-45C7AE8E18DF}"/>
            </a:ext>
          </a:extLst>
        </xdr:cNvPr>
        <xdr:cNvCxnSpPr/>
      </xdr:nvCxnSpPr>
      <xdr:spPr>
        <a:xfrm flipV="1">
          <a:off x="18656300" y="18302860"/>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737" name="n_1aveValue【庁舎】&#10;一人当たり面積">
          <a:extLst>
            <a:ext uri="{FF2B5EF4-FFF2-40B4-BE49-F238E27FC236}">
              <a16:creationId xmlns:a16="http://schemas.microsoft.com/office/drawing/2014/main" id="{0C0483A9-C017-4B1B-BAF1-23812D213691}"/>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738" name="n_2aveValue【庁舎】&#10;一人当たり面積">
          <a:extLst>
            <a:ext uri="{FF2B5EF4-FFF2-40B4-BE49-F238E27FC236}">
              <a16:creationId xmlns:a16="http://schemas.microsoft.com/office/drawing/2014/main" id="{52DE1B95-842B-4C5A-94EC-EEEDFC0BBC17}"/>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739" name="n_3aveValue【庁舎】&#10;一人当たり面積">
          <a:extLst>
            <a:ext uri="{FF2B5EF4-FFF2-40B4-BE49-F238E27FC236}">
              <a16:creationId xmlns:a16="http://schemas.microsoft.com/office/drawing/2014/main" id="{CF42C0C8-73A7-498D-9438-B0F3FFCF9EFE}"/>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740" name="n_4aveValue【庁舎】&#10;一人当たり面積">
          <a:extLst>
            <a:ext uri="{FF2B5EF4-FFF2-40B4-BE49-F238E27FC236}">
              <a16:creationId xmlns:a16="http://schemas.microsoft.com/office/drawing/2014/main" id="{3FA8525F-B51C-4E5D-A18E-BAA005BCA584}"/>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9796</xdr:rowOff>
    </xdr:from>
    <xdr:ext cx="469744" cy="259045"/>
    <xdr:sp macro="" textlink="">
      <xdr:nvSpPr>
        <xdr:cNvPr id="741" name="n_1mainValue【庁舎】&#10;一人当たり面積">
          <a:extLst>
            <a:ext uri="{FF2B5EF4-FFF2-40B4-BE49-F238E27FC236}">
              <a16:creationId xmlns:a16="http://schemas.microsoft.com/office/drawing/2014/main" id="{BAFD93B8-E598-4D20-9E00-E4A469519D02}"/>
            </a:ext>
          </a:extLst>
        </xdr:cNvPr>
        <xdr:cNvSpPr txBox="1"/>
      </xdr:nvSpPr>
      <xdr:spPr>
        <a:xfrm>
          <a:off x="21075727" y="1801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15891</xdr:rowOff>
    </xdr:from>
    <xdr:ext cx="469744" cy="259045"/>
    <xdr:sp macro="" textlink="">
      <xdr:nvSpPr>
        <xdr:cNvPr id="742" name="n_2mainValue【庁舎】&#10;一人当たり面積">
          <a:extLst>
            <a:ext uri="{FF2B5EF4-FFF2-40B4-BE49-F238E27FC236}">
              <a16:creationId xmlns:a16="http://schemas.microsoft.com/office/drawing/2014/main" id="{C5A8240E-1075-4965-8ADE-779D4192D0B5}"/>
            </a:ext>
          </a:extLst>
        </xdr:cNvPr>
        <xdr:cNvSpPr txBox="1"/>
      </xdr:nvSpPr>
      <xdr:spPr>
        <a:xfrm>
          <a:off x="20199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25037</xdr:rowOff>
    </xdr:from>
    <xdr:ext cx="469744" cy="259045"/>
    <xdr:sp macro="" textlink="">
      <xdr:nvSpPr>
        <xdr:cNvPr id="743" name="n_3mainValue【庁舎】&#10;一人当たり面積">
          <a:extLst>
            <a:ext uri="{FF2B5EF4-FFF2-40B4-BE49-F238E27FC236}">
              <a16:creationId xmlns:a16="http://schemas.microsoft.com/office/drawing/2014/main" id="{530EF217-944C-4974-A4D1-AE63F345BCE6}"/>
            </a:ext>
          </a:extLst>
        </xdr:cNvPr>
        <xdr:cNvSpPr txBox="1"/>
      </xdr:nvSpPr>
      <xdr:spPr>
        <a:xfrm>
          <a:off x="19310427" y="1802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30370</xdr:rowOff>
    </xdr:from>
    <xdr:ext cx="469744" cy="259045"/>
    <xdr:sp macro="" textlink="">
      <xdr:nvSpPr>
        <xdr:cNvPr id="744" name="n_4mainValue【庁舎】&#10;一人当たり面積">
          <a:extLst>
            <a:ext uri="{FF2B5EF4-FFF2-40B4-BE49-F238E27FC236}">
              <a16:creationId xmlns:a16="http://schemas.microsoft.com/office/drawing/2014/main" id="{C0434552-F238-4315-8EAE-AA5743D379DA}"/>
            </a:ext>
          </a:extLst>
        </xdr:cNvPr>
        <xdr:cNvSpPr txBox="1"/>
      </xdr:nvSpPr>
      <xdr:spPr>
        <a:xfrm>
          <a:off x="18421427" y="180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a:extLst>
            <a:ext uri="{FF2B5EF4-FFF2-40B4-BE49-F238E27FC236}">
              <a16:creationId xmlns:a16="http://schemas.microsoft.com/office/drawing/2014/main" id="{6FB0ED8D-1FD2-468F-9F18-0F84D077534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a:extLst>
            <a:ext uri="{FF2B5EF4-FFF2-40B4-BE49-F238E27FC236}">
              <a16:creationId xmlns:a16="http://schemas.microsoft.com/office/drawing/2014/main" id="{58515D1E-FC36-418C-A407-129DE0BA3E5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a:extLst>
            <a:ext uri="{FF2B5EF4-FFF2-40B4-BE49-F238E27FC236}">
              <a16:creationId xmlns:a16="http://schemas.microsoft.com/office/drawing/2014/main" id="{EC66F9F2-6845-43E9-980F-5927CF0AE44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事業用資産である建物の減価償却率は年々進んでいる状況になっています。平成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主要な各施設について個別施設計画を策定し、老朽化や長寿命化、施設更新についての具体的な対策を行っているところですが、短期的な効果ではなく長期的な視野にたって管理を行う必要があります。</a:t>
          </a:r>
          <a:endParaRPr lang="ja-JP" altLang="ja-JP" sz="1400">
            <a:effectLst/>
          </a:endParaRPr>
        </a:p>
        <a:p>
          <a:r>
            <a:rPr kumimoji="1" lang="ja-JP" altLang="ja-JP" sz="1100">
              <a:solidFill>
                <a:schemeClr val="dk1"/>
              </a:solidFill>
              <a:effectLst/>
              <a:latin typeface="+mn-lt"/>
              <a:ea typeface="+mn-ea"/>
              <a:cs typeface="+mn-cs"/>
            </a:rPr>
            <a:t>個別施設計画に基づく施設管理を限られた財源から優先順位を設定し、今後の財政運営を行う必要があります。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2,646
34.38
3,581,053
3,370,415
106,217
1,738,864
3,008,105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に加え、村内に中心産業がないことなどにより、財政基盤が弱く、全国及び県平均を大きく下回っている。人件費の抑制、指定管理者制度の活用等による歳出の徹底的な見直しと「麻績村自立計画」等により、活力ある村づくりを展開しつつ行政の効率化、住民との協働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令和２年度は引き下がったが、会計年度職員の報酬や物件費が増加傾向にあるため、</a:t>
          </a:r>
          <a:r>
            <a:rPr lang="ja-JP" altLang="ja-JP" sz="1100" b="0" i="0" baseline="0">
              <a:solidFill>
                <a:schemeClr val="dk1"/>
              </a:solidFill>
              <a:effectLst/>
              <a:latin typeface="+mn-lt"/>
              <a:ea typeface="+mn-ea"/>
              <a:cs typeface="+mn-cs"/>
            </a:rPr>
            <a:t>今後も事務事業の見直し等により、経常経費の削減に努める。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109038</xdr:rowOff>
    </xdr:from>
    <xdr:to>
      <xdr:col>23</xdr:col>
      <xdr:colOff>133350</xdr:colOff>
      <xdr:row>62</xdr:row>
      <xdr:rowOff>23767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567488"/>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23767</xdr:rowOff>
    </xdr:from>
    <xdr:to>
      <xdr:col>19</xdr:col>
      <xdr:colOff>133350</xdr:colOff>
      <xdr:row>62</xdr:row>
      <xdr:rowOff>47897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6536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146957</xdr:rowOff>
    </xdr:from>
    <xdr:to>
      <xdr:col>15</xdr:col>
      <xdr:colOff>82550</xdr:colOff>
      <xdr:row>62</xdr:row>
      <xdr:rowOff>47897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60540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146957</xdr:rowOff>
    </xdr:from>
    <xdr:to>
      <xdr:col>11</xdr:col>
      <xdr:colOff>31750</xdr:colOff>
      <xdr:row>62</xdr:row>
      <xdr:rowOff>27215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6054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58238</xdr:rowOff>
    </xdr:from>
    <xdr:to>
      <xdr:col>23</xdr:col>
      <xdr:colOff>184150</xdr:colOff>
      <xdr:row>61</xdr:row>
      <xdr:rowOff>159838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74765</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144417</xdr:rowOff>
    </xdr:from>
    <xdr:to>
      <xdr:col>19</xdr:col>
      <xdr:colOff>184150</xdr:colOff>
      <xdr:row>62</xdr:row>
      <xdr:rowOff>74567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84744</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371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168547</xdr:rowOff>
    </xdr:from>
    <xdr:to>
      <xdr:col>15</xdr:col>
      <xdr:colOff>133350</xdr:colOff>
      <xdr:row>62</xdr:row>
      <xdr:rowOff>98697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108874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96157</xdr:rowOff>
    </xdr:from>
    <xdr:to>
      <xdr:col>11</xdr:col>
      <xdr:colOff>82550</xdr:colOff>
      <xdr:row>62</xdr:row>
      <xdr:rowOff>26307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36484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147865</xdr:rowOff>
    </xdr:from>
    <xdr:to>
      <xdr:col>7</xdr:col>
      <xdr:colOff>31750</xdr:colOff>
      <xdr:row>62</xdr:row>
      <xdr:rowOff>78015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88192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ゴミ処理業務や消防業務を一部事務組合で行っているため類似団体内平均を下回っているが、一部事務組合の人件費・物件費等に充てる負担金等の費用を計上した場合、人口１人当たりの費用は増加する。今後これらも含めた経費についても抑制し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67441</xdr:rowOff>
    </xdr:from>
    <xdr:to>
      <xdr:col>23</xdr:col>
      <xdr:colOff>133350</xdr:colOff>
      <xdr:row>80</xdr:row>
      <xdr:rowOff>88430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83441"/>
          <a:ext cx="8382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32252</xdr:rowOff>
    </xdr:from>
    <xdr:to>
      <xdr:col>19</xdr:col>
      <xdr:colOff>133350</xdr:colOff>
      <xdr:row>80</xdr:row>
      <xdr:rowOff>67441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48252"/>
          <a:ext cx="889000" cy="3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32252</xdr:rowOff>
    </xdr:from>
    <xdr:to>
      <xdr:col>15</xdr:col>
      <xdr:colOff>82550</xdr:colOff>
      <xdr:row>80</xdr:row>
      <xdr:rowOff>35688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748252"/>
          <a:ext cx="889000" cy="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35688</xdr:rowOff>
    </xdr:from>
    <xdr:to>
      <xdr:col>11</xdr:col>
      <xdr:colOff>31750</xdr:colOff>
      <xdr:row>80</xdr:row>
      <xdr:rowOff>41137</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751688"/>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37630</xdr:rowOff>
    </xdr:from>
    <xdr:to>
      <xdr:col>23</xdr:col>
      <xdr:colOff>184150</xdr:colOff>
      <xdr:row>80</xdr:row>
      <xdr:rowOff>139230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54157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59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16641</xdr:rowOff>
    </xdr:from>
    <xdr:to>
      <xdr:col>19</xdr:col>
      <xdr:colOff>184150</xdr:colOff>
      <xdr:row>80</xdr:row>
      <xdr:rowOff>118241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128418</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01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152902</xdr:rowOff>
    </xdr:from>
    <xdr:to>
      <xdr:col>15</xdr:col>
      <xdr:colOff>133350</xdr:colOff>
      <xdr:row>80</xdr:row>
      <xdr:rowOff>83052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6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93229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6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156338</xdr:rowOff>
    </xdr:from>
    <xdr:to>
      <xdr:col>11</xdr:col>
      <xdr:colOff>82550</xdr:colOff>
      <xdr:row>80</xdr:row>
      <xdr:rowOff>86488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0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96665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6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161787</xdr:rowOff>
    </xdr:from>
    <xdr:to>
      <xdr:col>7</xdr:col>
      <xdr:colOff>31750</xdr:colOff>
      <xdr:row>80</xdr:row>
      <xdr:rowOff>91937</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102114</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7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％下回っているが、職員の高年齢化に伴う平均給料月額の増加等によりラスパイレス指数の増加が見込まれる。このような状況を踏まえ、今後も人件費の削減等、給与の適正化に努める。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83502</xdr:rowOff>
    </xdr:from>
    <xdr:to>
      <xdr:col>81</xdr:col>
      <xdr:colOff>44450</xdr:colOff>
      <xdr:row>86</xdr:row>
      <xdr:rowOff>125730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2820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71438</xdr:rowOff>
    </xdr:from>
    <xdr:to>
      <xdr:col>77</xdr:col>
      <xdr:colOff>44450</xdr:colOff>
      <xdr:row>86</xdr:row>
      <xdr:rowOff>125730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1613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71438</xdr:rowOff>
    </xdr:from>
    <xdr:to>
      <xdr:col>72</xdr:col>
      <xdr:colOff>203200</xdr:colOff>
      <xdr:row>86</xdr:row>
      <xdr:rowOff>155893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1613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119698</xdr:rowOff>
    </xdr:from>
    <xdr:to>
      <xdr:col>68</xdr:col>
      <xdr:colOff>152400</xdr:colOff>
      <xdr:row>86</xdr:row>
      <xdr:rowOff>155893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6439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49229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2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15257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8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20638</xdr:rowOff>
    </xdr:from>
    <xdr:to>
      <xdr:col>73</xdr:col>
      <xdr:colOff>44450</xdr:colOff>
      <xdr:row>86</xdr:row>
      <xdr:rowOff>122238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132415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105093</xdr:rowOff>
    </xdr:from>
    <xdr:to>
      <xdr:col>68</xdr:col>
      <xdr:colOff>203200</xdr:colOff>
      <xdr:row>87</xdr:row>
      <xdr:rowOff>35243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45420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68898</xdr:rowOff>
    </xdr:from>
    <xdr:to>
      <xdr:col>64</xdr:col>
      <xdr:colOff>152400</xdr:colOff>
      <xdr:row>86</xdr:row>
      <xdr:rowOff>170498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9225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類似団体平均を下回っているが、定員適正化計画に基づき、引き続き組織・機構の簡素合理化、事務分担を見直し効率化を図っていくともに、住民サービスに影響がないよう調整を図る。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140741</xdr:rowOff>
    </xdr:from>
    <xdr:to>
      <xdr:col>81</xdr:col>
      <xdr:colOff>44450</xdr:colOff>
      <xdr:row>61</xdr:row>
      <xdr:rowOff>10554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27741"/>
          <a:ext cx="8382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117094</xdr:rowOff>
    </xdr:from>
    <xdr:to>
      <xdr:col>77</xdr:col>
      <xdr:colOff>44450</xdr:colOff>
      <xdr:row>60</xdr:row>
      <xdr:rowOff>140741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04094"/>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117094</xdr:rowOff>
    </xdr:from>
    <xdr:to>
      <xdr:col>72</xdr:col>
      <xdr:colOff>203200</xdr:colOff>
      <xdr:row>60</xdr:row>
      <xdr:rowOff>126022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04094"/>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126022</xdr:rowOff>
    </xdr:from>
    <xdr:to>
      <xdr:col>68</xdr:col>
      <xdr:colOff>152400</xdr:colOff>
      <xdr:row>60</xdr:row>
      <xdr:rowOff>129642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1302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131204</xdr:rowOff>
    </xdr:from>
    <xdr:to>
      <xdr:col>81</xdr:col>
      <xdr:colOff>95250</xdr:colOff>
      <xdr:row>61</xdr:row>
      <xdr:rowOff>61354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1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147731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89941</xdr:rowOff>
    </xdr:from>
    <xdr:to>
      <xdr:col>77</xdr:col>
      <xdr:colOff>95250</xdr:colOff>
      <xdr:row>61</xdr:row>
      <xdr:rowOff>20091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30268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45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66294</xdr:rowOff>
    </xdr:from>
    <xdr:to>
      <xdr:col>73</xdr:col>
      <xdr:colOff>44450</xdr:colOff>
      <xdr:row>60</xdr:row>
      <xdr:rowOff>167894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6621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75222</xdr:rowOff>
    </xdr:from>
    <xdr:to>
      <xdr:col>68</xdr:col>
      <xdr:colOff>203200</xdr:colOff>
      <xdr:row>61</xdr:row>
      <xdr:rowOff>5372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3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78842</xdr:rowOff>
    </xdr:from>
    <xdr:to>
      <xdr:col>64</xdr:col>
      <xdr:colOff>152400</xdr:colOff>
      <xdr:row>61</xdr:row>
      <xdr:rowOff>8992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19169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近年は微減傾向にあるが</a:t>
          </a:r>
          <a:r>
            <a:rPr lang="ja-JP" altLang="ja-JP" sz="1100" b="0" i="0" baseline="0">
              <a:solidFill>
                <a:schemeClr val="dk1"/>
              </a:solidFill>
              <a:effectLst/>
              <a:latin typeface="+mn-lt"/>
              <a:ea typeface="+mn-ea"/>
              <a:cs typeface="+mn-cs"/>
            </a:rPr>
            <a:t>、今後控える大型事業の影響で比率は上昇する見込みである。計画的な起債借入、繰上償還、充当可能基金の積立により健全化を図る。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127000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9769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143087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9850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19896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0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84244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493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84683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公営企業債等繰入見込額及び、退職手当負担見込額の減少等と充当可能基金の増額により、類似団体内平均同様に数値が出なくなった。計画的な起債借入、充当可能基金の積立によりさらに健全化を図る。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2,646
34.38
3,581,053
3,370,415
106,217
1,738,864
3,008,105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定員適正化計画に基づき、計画で定めた職員数は達成されたが、今後も職員の適正配置や事務分担の平準化などにより、人件費の抑制に努める。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124714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0834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94996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2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観光施設の指定管理者制度導入で経費削減が進んだものの、光熱水費や情報システム関係委託料が増加傾向にある。引き続き抑制に努める。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74422</xdr:rowOff>
    </xdr:from>
    <xdr:to>
      <xdr:col>82</xdr:col>
      <xdr:colOff>107950</xdr:colOff>
      <xdr:row>18</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890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83566</xdr:rowOff>
    </xdr:from>
    <xdr:to>
      <xdr:col>78</xdr:col>
      <xdr:colOff>69850</xdr:colOff>
      <xdr:row>18</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982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83566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479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33274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29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拡充する障害者施策などの影響により増加傾向にある。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量的抑制といった観点ではなく、</a:t>
          </a:r>
          <a:r>
            <a:rPr kumimoji="1" lang="ja-JP" altLang="ja-JP" sz="1100" b="0" i="0" baseline="0">
              <a:solidFill>
                <a:schemeClr val="dk1"/>
              </a:solidFill>
              <a:effectLst/>
              <a:latin typeface="+mn-lt"/>
              <a:ea typeface="+mn-ea"/>
              <a:cs typeface="+mn-cs"/>
            </a:rPr>
            <a:t>限られた財源を効率的に活用する中で、対象者の適正化など時代に見合った制度に再構築していく。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652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57</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652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57</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671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類似団体の平均を上回っているのは、繰出金が主な要因となっている。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特に上下水道事業における施設の維持管理、起債償還経費等の経費が大きな負担となっているため、健全化、適正化を図り、普通会計の負担軽減に努める。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69850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291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56</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710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115570</xdr:rowOff>
    </xdr:from>
    <xdr:to>
      <xdr:col>73</xdr:col>
      <xdr:colOff>180975</xdr:colOff>
      <xdr:row>56</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16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85090</xdr:rowOff>
    </xdr:from>
    <xdr:to>
      <xdr:col>69</xdr:col>
      <xdr:colOff>92075</xdr:colOff>
      <xdr:row>56</xdr:row>
      <xdr:rowOff>134620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862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120667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105427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64770</xdr:rowOff>
    </xdr:from>
    <xdr:to>
      <xdr:col>74</xdr:col>
      <xdr:colOff>31750</xdr:colOff>
      <xdr:row>56</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151147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5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170197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34290</xdr:rowOff>
    </xdr:from>
    <xdr:to>
      <xdr:col>65</xdr:col>
      <xdr:colOff>53975</xdr:colOff>
      <xdr:row>56</xdr:row>
      <xdr:rowOff>135890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120667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2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ゴミ処理業務や消防業務を一部事務組合で行っているため、多額な組合への負担金に影響を受けやすいが、今後も継続的な補助費等の抑制に努める。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152146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05688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67564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528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類似団体平均と比較して過去５年間は低い水準</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推移しているが、今後は大型事業が控えており、公債費のピークは</a:t>
          </a:r>
          <a:r>
            <a:rPr lang="ja-JP" altLang="en-US" sz="1100" b="0" i="0" baseline="0">
              <a:solidFill>
                <a:schemeClr val="dk1"/>
              </a:solidFill>
              <a:effectLst/>
              <a:latin typeface="+mn-lt"/>
              <a:ea typeface="+mn-ea"/>
              <a:cs typeface="+mn-cs"/>
            </a:rPr>
            <a:t>令和</a:t>
          </a:r>
          <a:r>
            <a:rPr lang="ja-JP" altLang="ja-JP" sz="1100" b="0" i="0" baseline="0">
              <a:solidFill>
                <a:schemeClr val="dk1"/>
              </a:solidFill>
              <a:effectLst/>
              <a:latin typeface="+mn-lt"/>
              <a:ea typeface="+mn-ea"/>
              <a:cs typeface="+mn-cs"/>
            </a:rPr>
            <a:t>８年度となる見込み。</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非常に厳しい財政運営となることが予想されるが、計画的な事業実施、起債借入に努める。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142240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819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142240</xdr:rowOff>
    </xdr:from>
    <xdr:to>
      <xdr:col>19</xdr:col>
      <xdr:colOff>187325</xdr:colOff>
      <xdr:row>75</xdr:row>
      <xdr:rowOff>142240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00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142240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78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75</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978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91440</xdr:rowOff>
    </xdr:from>
    <xdr:to>
      <xdr:col>20</xdr:col>
      <xdr:colOff>38100</xdr:colOff>
      <xdr:row>76</xdr:row>
      <xdr:rowOff>21589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31767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91440</xdr:rowOff>
    </xdr:from>
    <xdr:to>
      <xdr:col>15</xdr:col>
      <xdr:colOff>149225</xdr:colOff>
      <xdr:row>76</xdr:row>
      <xdr:rowOff>21589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31767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令和２年度は</a:t>
          </a:r>
          <a:r>
            <a:rPr lang="ja-JP" altLang="ja-JP" sz="1100" b="0" i="0" baseline="0">
              <a:solidFill>
                <a:schemeClr val="dk1"/>
              </a:solidFill>
              <a:effectLst/>
              <a:latin typeface="+mn-lt"/>
              <a:ea typeface="+mn-ea"/>
              <a:cs typeface="+mn-cs"/>
            </a:rPr>
            <a:t>前年度の比率から</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回り、類似団体</a:t>
          </a:r>
          <a:r>
            <a:rPr lang="ja-JP" altLang="en-US" sz="1100" b="0" i="0" baseline="0">
              <a:solidFill>
                <a:schemeClr val="dk1"/>
              </a:solidFill>
              <a:effectLst/>
              <a:latin typeface="+mn-lt"/>
              <a:ea typeface="+mn-ea"/>
              <a:cs typeface="+mn-cs"/>
            </a:rPr>
            <a:t>と比較してもそれほど差異がない状況にあるため、引き続きこの傾向を維持できるよう努める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118835</xdr:rowOff>
    </xdr:from>
    <xdr:to>
      <xdr:col>82</xdr:col>
      <xdr:colOff>107950</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775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35561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158024</xdr:rowOff>
    </xdr:from>
    <xdr:to>
      <xdr:col>73</xdr:col>
      <xdr:colOff>180975</xdr:colOff>
      <xdr:row>76</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16774"/>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158024</xdr:rowOff>
    </xdr:from>
    <xdr:to>
      <xdr:col>69</xdr:col>
      <xdr:colOff>92075</xdr:colOff>
      <xdr:row>76</xdr:row>
      <xdr:rowOff>6169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0167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68035</xdr:rowOff>
    </xdr:from>
    <xdr:to>
      <xdr:col>82</xdr:col>
      <xdr:colOff>158750</xdr:colOff>
      <xdr:row>75</xdr:row>
      <xdr:rowOff>169636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84562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107224</xdr:rowOff>
    </xdr:from>
    <xdr:to>
      <xdr:col>69</xdr:col>
      <xdr:colOff>142875</xdr:colOff>
      <xdr:row>76</xdr:row>
      <xdr:rowOff>37374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22151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5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126819</xdr:rowOff>
    </xdr:from>
    <xdr:to>
      <xdr:col>65</xdr:col>
      <xdr:colOff>53975</xdr:colOff>
      <xdr:row>76</xdr:row>
      <xdr:rowOff>56969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41746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41481</xdr:rowOff>
    </xdr:from>
    <xdr:to>
      <xdr:col>29</xdr:col>
      <xdr:colOff>127000</xdr:colOff>
      <xdr:row>18</xdr:row>
      <xdr:rowOff>62177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75206"/>
          <a:ext cx="647700" cy="20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38454</xdr:rowOff>
    </xdr:from>
    <xdr:to>
      <xdr:col>26</xdr:col>
      <xdr:colOff>50800</xdr:colOff>
      <xdr:row>18</xdr:row>
      <xdr:rowOff>62177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72179"/>
          <a:ext cx="698500" cy="2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38454</xdr:rowOff>
    </xdr:from>
    <xdr:to>
      <xdr:col>22</xdr:col>
      <xdr:colOff>114300</xdr:colOff>
      <xdr:row>18</xdr:row>
      <xdr:rowOff>57067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72179"/>
          <a:ext cx="698500" cy="1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57067</xdr:rowOff>
    </xdr:from>
    <xdr:to>
      <xdr:col>18</xdr:col>
      <xdr:colOff>177800</xdr:colOff>
      <xdr:row>18</xdr:row>
      <xdr:rowOff>61738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90792"/>
          <a:ext cx="698500" cy="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162131</xdr:rowOff>
    </xdr:from>
    <xdr:to>
      <xdr:col>29</xdr:col>
      <xdr:colOff>177800</xdr:colOff>
      <xdr:row>18</xdr:row>
      <xdr:rowOff>92281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24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134208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11377</xdr:rowOff>
    </xdr:from>
    <xdr:to>
      <xdr:col>26</xdr:col>
      <xdr:colOff>101600</xdr:colOff>
      <xdr:row>18</xdr:row>
      <xdr:rowOff>112977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4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97754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31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159104</xdr:rowOff>
    </xdr:from>
    <xdr:to>
      <xdr:col>22</xdr:col>
      <xdr:colOff>165100</xdr:colOff>
      <xdr:row>18</xdr:row>
      <xdr:rowOff>89254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2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74031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0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6267</xdr:rowOff>
    </xdr:from>
    <xdr:to>
      <xdr:col>19</xdr:col>
      <xdr:colOff>38100</xdr:colOff>
      <xdr:row>18</xdr:row>
      <xdr:rowOff>107867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39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92644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2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10938</xdr:rowOff>
    </xdr:from>
    <xdr:to>
      <xdr:col>15</xdr:col>
      <xdr:colOff>101600</xdr:colOff>
      <xdr:row>18</xdr:row>
      <xdr:rowOff>112538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4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97315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13195</xdr:rowOff>
    </xdr:from>
    <xdr:to>
      <xdr:col>29</xdr:col>
      <xdr:colOff>127000</xdr:colOff>
      <xdr:row>36</xdr:row>
      <xdr:rowOff>22247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66445"/>
          <a:ext cx="647700" cy="9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22247</xdr:rowOff>
    </xdr:from>
    <xdr:to>
      <xdr:col>26</xdr:col>
      <xdr:colOff>50800</xdr:colOff>
      <xdr:row>36</xdr:row>
      <xdr:rowOff>50008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75497"/>
          <a:ext cx="698500" cy="27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26096</xdr:rowOff>
    </xdr:from>
    <xdr:to>
      <xdr:col>22</xdr:col>
      <xdr:colOff>114300</xdr:colOff>
      <xdr:row>36</xdr:row>
      <xdr:rowOff>50008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79346"/>
          <a:ext cx="698500" cy="2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13195</xdr:rowOff>
    </xdr:from>
    <xdr:to>
      <xdr:col>18</xdr:col>
      <xdr:colOff>177800</xdr:colOff>
      <xdr:row>36</xdr:row>
      <xdr:rowOff>26096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66445"/>
          <a:ext cx="698500" cy="12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305295</xdr:rowOff>
    </xdr:from>
    <xdr:to>
      <xdr:col>29</xdr:col>
      <xdr:colOff>177800</xdr:colOff>
      <xdr:row>36</xdr:row>
      <xdr:rowOff>63995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1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277372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8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314347</xdr:rowOff>
    </xdr:from>
    <xdr:to>
      <xdr:col>26</xdr:col>
      <xdr:colOff>101600</xdr:colOff>
      <xdr:row>36</xdr:row>
      <xdr:rowOff>73047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24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57824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11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342108</xdr:rowOff>
    </xdr:from>
    <xdr:to>
      <xdr:col>22</xdr:col>
      <xdr:colOff>165100</xdr:colOff>
      <xdr:row>36</xdr:row>
      <xdr:rowOff>100808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5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85585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3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318196</xdr:rowOff>
    </xdr:from>
    <xdr:to>
      <xdr:col>19</xdr:col>
      <xdr:colOff>38100</xdr:colOff>
      <xdr:row>36</xdr:row>
      <xdr:rowOff>76896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28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61673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305295</xdr:rowOff>
    </xdr:from>
    <xdr:to>
      <xdr:col>15</xdr:col>
      <xdr:colOff>101600</xdr:colOff>
      <xdr:row>36</xdr:row>
      <xdr:rowOff>63995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1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48772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0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2,646
34.38
3,581,053
3,370,415
106,217
1,738,864
3,008,105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47911</xdr:rowOff>
    </xdr:from>
    <xdr:to>
      <xdr:col>24</xdr:col>
      <xdr:colOff>63500</xdr:colOff>
      <xdr:row>37</xdr:row>
      <xdr:rowOff>111489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91561"/>
          <a:ext cx="838200" cy="6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111489</xdr:rowOff>
    </xdr:from>
    <xdr:to>
      <xdr:col>19</xdr:col>
      <xdr:colOff>177800</xdr:colOff>
      <xdr:row>37</xdr:row>
      <xdr:rowOff>112199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55139"/>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112199</xdr:rowOff>
    </xdr:from>
    <xdr:to>
      <xdr:col>15</xdr:col>
      <xdr:colOff>50800</xdr:colOff>
      <xdr:row>37</xdr:row>
      <xdr:rowOff>120703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55849"/>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118006</xdr:rowOff>
    </xdr:from>
    <xdr:to>
      <xdr:col>10</xdr:col>
      <xdr:colOff>114300</xdr:colOff>
      <xdr:row>37</xdr:row>
      <xdr:rowOff>120703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61656"/>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168561</xdr:rowOff>
    </xdr:from>
    <xdr:to>
      <xdr:col>24</xdr:col>
      <xdr:colOff>114300</xdr:colOff>
      <xdr:row>37</xdr:row>
      <xdr:rowOff>98711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146988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60689</xdr:rowOff>
    </xdr:from>
    <xdr:to>
      <xdr:col>20</xdr:col>
      <xdr:colOff>38100</xdr:colOff>
      <xdr:row>37</xdr:row>
      <xdr:rowOff>162289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153416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9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61399</xdr:rowOff>
    </xdr:from>
    <xdr:to>
      <xdr:col>15</xdr:col>
      <xdr:colOff>101600</xdr:colOff>
      <xdr:row>37</xdr:row>
      <xdr:rowOff>162999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0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154126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69903</xdr:rowOff>
    </xdr:from>
    <xdr:to>
      <xdr:col>10</xdr:col>
      <xdr:colOff>165100</xdr:colOff>
      <xdr:row>38</xdr:row>
      <xdr:rowOff>53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162630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67206</xdr:rowOff>
    </xdr:from>
    <xdr:to>
      <xdr:col>6</xdr:col>
      <xdr:colOff>38100</xdr:colOff>
      <xdr:row>37</xdr:row>
      <xdr:rowOff>168806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159933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0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24000</xdr:rowOff>
    </xdr:from>
    <xdr:to>
      <xdr:col>24</xdr:col>
      <xdr:colOff>63500</xdr:colOff>
      <xdr:row>57</xdr:row>
      <xdr:rowOff>52760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96650"/>
          <a:ext cx="838200" cy="2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24000</xdr:rowOff>
    </xdr:from>
    <xdr:to>
      <xdr:col>19</xdr:col>
      <xdr:colOff>177800</xdr:colOff>
      <xdr:row>57</xdr:row>
      <xdr:rowOff>80746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96650"/>
          <a:ext cx="889000" cy="5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73185</xdr:rowOff>
    </xdr:from>
    <xdr:to>
      <xdr:col>15</xdr:col>
      <xdr:colOff>50800</xdr:colOff>
      <xdr:row>57</xdr:row>
      <xdr:rowOff>80746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45835"/>
          <a:ext cx="8890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60067</xdr:rowOff>
    </xdr:from>
    <xdr:to>
      <xdr:col>10</xdr:col>
      <xdr:colOff>114300</xdr:colOff>
      <xdr:row>57</xdr:row>
      <xdr:rowOff>73185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32717"/>
          <a:ext cx="889000" cy="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1960</xdr:rowOff>
    </xdr:from>
    <xdr:to>
      <xdr:col>24</xdr:col>
      <xdr:colOff>114300</xdr:colOff>
      <xdr:row>57</xdr:row>
      <xdr:rowOff>103560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151837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5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144650</xdr:rowOff>
    </xdr:from>
    <xdr:to>
      <xdr:col>20</xdr:col>
      <xdr:colOff>38100</xdr:colOff>
      <xdr:row>57</xdr:row>
      <xdr:rowOff>74800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4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65927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3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29946</xdr:rowOff>
    </xdr:from>
    <xdr:to>
      <xdr:col>15</xdr:col>
      <xdr:colOff>101600</xdr:colOff>
      <xdr:row>57</xdr:row>
      <xdr:rowOff>131546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122673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9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22385</xdr:rowOff>
    </xdr:from>
    <xdr:to>
      <xdr:col>10</xdr:col>
      <xdr:colOff>165100</xdr:colOff>
      <xdr:row>57</xdr:row>
      <xdr:rowOff>123985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115112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9267</xdr:rowOff>
    </xdr:from>
    <xdr:to>
      <xdr:col>6</xdr:col>
      <xdr:colOff>38100</xdr:colOff>
      <xdr:row>57</xdr:row>
      <xdr:rowOff>110867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8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101994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19780</xdr:rowOff>
    </xdr:from>
    <xdr:to>
      <xdr:col>24</xdr:col>
      <xdr:colOff>63500</xdr:colOff>
      <xdr:row>79</xdr:row>
      <xdr:rowOff>22692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64330"/>
          <a:ext cx="838200" cy="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18031</xdr:rowOff>
    </xdr:from>
    <xdr:to>
      <xdr:col>19</xdr:col>
      <xdr:colOff>177800</xdr:colOff>
      <xdr:row>79</xdr:row>
      <xdr:rowOff>19780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62581"/>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8407</xdr:rowOff>
    </xdr:from>
    <xdr:to>
      <xdr:col>15</xdr:col>
      <xdr:colOff>50800</xdr:colOff>
      <xdr:row>79</xdr:row>
      <xdr:rowOff>18031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52957"/>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8407</xdr:rowOff>
    </xdr:from>
    <xdr:to>
      <xdr:col>10</xdr:col>
      <xdr:colOff>114300</xdr:colOff>
      <xdr:row>79</xdr:row>
      <xdr:rowOff>19461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52957"/>
          <a:ext cx="889000" cy="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143342</xdr:rowOff>
    </xdr:from>
    <xdr:to>
      <xdr:col>24</xdr:col>
      <xdr:colOff>114300</xdr:colOff>
      <xdr:row>79</xdr:row>
      <xdr:rowOff>73492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1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58269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3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140430</xdr:rowOff>
    </xdr:from>
    <xdr:to>
      <xdr:col>20</xdr:col>
      <xdr:colOff>38100</xdr:colOff>
      <xdr:row>79</xdr:row>
      <xdr:rowOff>70580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61707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0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138681</xdr:rowOff>
    </xdr:from>
    <xdr:to>
      <xdr:col>15</xdr:col>
      <xdr:colOff>101600</xdr:colOff>
      <xdr:row>79</xdr:row>
      <xdr:rowOff>68831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1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59958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129057</xdr:rowOff>
    </xdr:from>
    <xdr:to>
      <xdr:col>10</xdr:col>
      <xdr:colOff>165100</xdr:colOff>
      <xdr:row>79</xdr:row>
      <xdr:rowOff>59207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50334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140111</xdr:rowOff>
    </xdr:from>
    <xdr:to>
      <xdr:col>6</xdr:col>
      <xdr:colOff>38100</xdr:colOff>
      <xdr:row>79</xdr:row>
      <xdr:rowOff>70261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1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61388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0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94284</xdr:rowOff>
    </xdr:from>
    <xdr:to>
      <xdr:col>24</xdr:col>
      <xdr:colOff>63500</xdr:colOff>
      <xdr:row>95</xdr:row>
      <xdr:rowOff>157759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82034"/>
          <a:ext cx="838200" cy="6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157759</xdr:rowOff>
    </xdr:from>
    <xdr:to>
      <xdr:col>19</xdr:col>
      <xdr:colOff>177800</xdr:colOff>
      <xdr:row>95</xdr:row>
      <xdr:rowOff>168559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45509"/>
          <a:ext cx="889000" cy="1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168559</xdr:rowOff>
    </xdr:from>
    <xdr:to>
      <xdr:col>15</xdr:col>
      <xdr:colOff>50800</xdr:colOff>
      <xdr:row>96</xdr:row>
      <xdr:rowOff>51209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56309"/>
          <a:ext cx="889000" cy="5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48935</xdr:rowOff>
    </xdr:from>
    <xdr:to>
      <xdr:col>10</xdr:col>
      <xdr:colOff>114300</xdr:colOff>
      <xdr:row>96</xdr:row>
      <xdr:rowOff>51209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08135"/>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43484</xdr:rowOff>
    </xdr:from>
    <xdr:to>
      <xdr:col>24</xdr:col>
      <xdr:colOff>114300</xdr:colOff>
      <xdr:row>95</xdr:row>
      <xdr:rowOff>145084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21911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0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106959</xdr:rowOff>
    </xdr:from>
    <xdr:to>
      <xdr:col>20</xdr:col>
      <xdr:colOff>38100</xdr:colOff>
      <xdr:row>96</xdr:row>
      <xdr:rowOff>37109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28236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8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117759</xdr:rowOff>
    </xdr:from>
    <xdr:to>
      <xdr:col>15</xdr:col>
      <xdr:colOff>101600</xdr:colOff>
      <xdr:row>96</xdr:row>
      <xdr:rowOff>47909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39036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9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409</xdr:rowOff>
    </xdr:from>
    <xdr:to>
      <xdr:col>10</xdr:col>
      <xdr:colOff>165100</xdr:colOff>
      <xdr:row>96</xdr:row>
      <xdr:rowOff>102009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93136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5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169585</xdr:rowOff>
    </xdr:from>
    <xdr:to>
      <xdr:col>6</xdr:col>
      <xdr:colOff>38100</xdr:colOff>
      <xdr:row>96</xdr:row>
      <xdr:rowOff>99735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90862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5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72627</xdr:rowOff>
    </xdr:from>
    <xdr:to>
      <xdr:col>55</xdr:col>
      <xdr:colOff>0</xdr:colOff>
      <xdr:row>37</xdr:row>
      <xdr:rowOff>147832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44827"/>
          <a:ext cx="838200" cy="24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147832</xdr:rowOff>
    </xdr:from>
    <xdr:to>
      <xdr:col>50</xdr:col>
      <xdr:colOff>114300</xdr:colOff>
      <xdr:row>38</xdr:row>
      <xdr:rowOff>38912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91482"/>
          <a:ext cx="889000" cy="6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36223</xdr:rowOff>
    </xdr:from>
    <xdr:to>
      <xdr:col>45</xdr:col>
      <xdr:colOff>177800</xdr:colOff>
      <xdr:row>38</xdr:row>
      <xdr:rowOff>38912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51323"/>
          <a:ext cx="8890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25888</xdr:rowOff>
    </xdr:from>
    <xdr:to>
      <xdr:col>41</xdr:col>
      <xdr:colOff>50800</xdr:colOff>
      <xdr:row>38</xdr:row>
      <xdr:rowOff>36223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40988"/>
          <a:ext cx="8890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21827</xdr:rowOff>
    </xdr:from>
    <xdr:to>
      <xdr:col>55</xdr:col>
      <xdr:colOff>50800</xdr:colOff>
      <xdr:row>36</xdr:row>
      <xdr:rowOff>123427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7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97032</xdr:rowOff>
    </xdr:from>
    <xdr:to>
      <xdr:col>50</xdr:col>
      <xdr:colOff>165100</xdr:colOff>
      <xdr:row>38</xdr:row>
      <xdr:rowOff>27183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406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18309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3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159562</xdr:rowOff>
    </xdr:from>
    <xdr:to>
      <xdr:col>46</xdr:col>
      <xdr:colOff>38100</xdr:colOff>
      <xdr:row>38</xdr:row>
      <xdr:rowOff>89712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80839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9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156872</xdr:rowOff>
    </xdr:from>
    <xdr:to>
      <xdr:col>41</xdr:col>
      <xdr:colOff>101600</xdr:colOff>
      <xdr:row>38</xdr:row>
      <xdr:rowOff>87023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005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78150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9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146538</xdr:rowOff>
    </xdr:from>
    <xdr:to>
      <xdr:col>36</xdr:col>
      <xdr:colOff>165100</xdr:colOff>
      <xdr:row>38</xdr:row>
      <xdr:rowOff>76688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67815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8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126899</xdr:rowOff>
    </xdr:from>
    <xdr:to>
      <xdr:col>55</xdr:col>
      <xdr:colOff>0</xdr:colOff>
      <xdr:row>58</xdr:row>
      <xdr:rowOff>154150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70999"/>
          <a:ext cx="838200" cy="2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154150</xdr:rowOff>
    </xdr:from>
    <xdr:to>
      <xdr:col>50</xdr:col>
      <xdr:colOff>114300</xdr:colOff>
      <xdr:row>58</xdr:row>
      <xdr:rowOff>167150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98250"/>
          <a:ext cx="889000" cy="1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146008</xdr:rowOff>
    </xdr:from>
    <xdr:to>
      <xdr:col>45</xdr:col>
      <xdr:colOff>177800</xdr:colOff>
      <xdr:row>58</xdr:row>
      <xdr:rowOff>167150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90108"/>
          <a:ext cx="889000" cy="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146008</xdr:rowOff>
    </xdr:from>
    <xdr:to>
      <xdr:col>41</xdr:col>
      <xdr:colOff>50800</xdr:colOff>
      <xdr:row>58</xdr:row>
      <xdr:rowOff>162429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90108"/>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76099</xdr:rowOff>
    </xdr:from>
    <xdr:to>
      <xdr:col>55</xdr:col>
      <xdr:colOff>50800</xdr:colOff>
      <xdr:row>59</xdr:row>
      <xdr:rowOff>6249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103350</xdr:rowOff>
    </xdr:from>
    <xdr:to>
      <xdr:col>50</xdr:col>
      <xdr:colOff>165100</xdr:colOff>
      <xdr:row>59</xdr:row>
      <xdr:rowOff>33500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24627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4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116350</xdr:rowOff>
    </xdr:from>
    <xdr:to>
      <xdr:col>46</xdr:col>
      <xdr:colOff>38100</xdr:colOff>
      <xdr:row>59</xdr:row>
      <xdr:rowOff>46500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37627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5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95208</xdr:rowOff>
    </xdr:from>
    <xdr:to>
      <xdr:col>41</xdr:col>
      <xdr:colOff>101600</xdr:colOff>
      <xdr:row>59</xdr:row>
      <xdr:rowOff>25358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16485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3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111629</xdr:rowOff>
    </xdr:from>
    <xdr:to>
      <xdr:col>36</xdr:col>
      <xdr:colOff>165100</xdr:colOff>
      <xdr:row>59</xdr:row>
      <xdr:rowOff>41779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32906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158179</xdr:rowOff>
    </xdr:from>
    <xdr:to>
      <xdr:col>55</xdr:col>
      <xdr:colOff>0</xdr:colOff>
      <xdr:row>78</xdr:row>
      <xdr:rowOff>162618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31279"/>
          <a:ext cx="8382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160641</xdr:rowOff>
    </xdr:from>
    <xdr:to>
      <xdr:col>50</xdr:col>
      <xdr:colOff>114300</xdr:colOff>
      <xdr:row>78</xdr:row>
      <xdr:rowOff>162618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33741"/>
          <a:ext cx="889000" cy="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159429</xdr:rowOff>
    </xdr:from>
    <xdr:to>
      <xdr:col>45</xdr:col>
      <xdr:colOff>177800</xdr:colOff>
      <xdr:row>78</xdr:row>
      <xdr:rowOff>160641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32529"/>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146106</xdr:rowOff>
    </xdr:from>
    <xdr:to>
      <xdr:col>41</xdr:col>
      <xdr:colOff>50800</xdr:colOff>
      <xdr:row>78</xdr:row>
      <xdr:rowOff>159429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19206"/>
          <a:ext cx="8890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107379</xdr:rowOff>
    </xdr:from>
    <xdr:to>
      <xdr:col>55</xdr:col>
      <xdr:colOff>50800</xdr:colOff>
      <xdr:row>79</xdr:row>
      <xdr:rowOff>37529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8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111818</xdr:rowOff>
    </xdr:from>
    <xdr:to>
      <xdr:col>50</xdr:col>
      <xdr:colOff>165100</xdr:colOff>
      <xdr:row>79</xdr:row>
      <xdr:rowOff>41968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33095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109841</xdr:rowOff>
    </xdr:from>
    <xdr:to>
      <xdr:col>46</xdr:col>
      <xdr:colOff>38100</xdr:colOff>
      <xdr:row>79</xdr:row>
      <xdr:rowOff>39991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56518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25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108629</xdr:rowOff>
    </xdr:from>
    <xdr:to>
      <xdr:col>41</xdr:col>
      <xdr:colOff>101600</xdr:colOff>
      <xdr:row>79</xdr:row>
      <xdr:rowOff>38779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29906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7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95306</xdr:rowOff>
    </xdr:from>
    <xdr:to>
      <xdr:col>36</xdr:col>
      <xdr:colOff>165100</xdr:colOff>
      <xdr:row>79</xdr:row>
      <xdr:rowOff>25456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16583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6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69866</xdr:rowOff>
    </xdr:from>
    <xdr:to>
      <xdr:col>55</xdr:col>
      <xdr:colOff>0</xdr:colOff>
      <xdr:row>98</xdr:row>
      <xdr:rowOff>101933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71966"/>
          <a:ext cx="838200" cy="3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101933</xdr:rowOff>
    </xdr:from>
    <xdr:to>
      <xdr:col>50</xdr:col>
      <xdr:colOff>114300</xdr:colOff>
      <xdr:row>98</xdr:row>
      <xdr:rowOff>116120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04033"/>
          <a:ext cx="889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97276</xdr:rowOff>
    </xdr:from>
    <xdr:to>
      <xdr:col>45</xdr:col>
      <xdr:colOff>177800</xdr:colOff>
      <xdr:row>98</xdr:row>
      <xdr:rowOff>116120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99376"/>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97276</xdr:rowOff>
    </xdr:from>
    <xdr:to>
      <xdr:col>41</xdr:col>
      <xdr:colOff>50800</xdr:colOff>
      <xdr:row>98</xdr:row>
      <xdr:rowOff>123462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99376"/>
          <a:ext cx="889000" cy="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19066</xdr:rowOff>
    </xdr:from>
    <xdr:to>
      <xdr:col>55</xdr:col>
      <xdr:colOff>50800</xdr:colOff>
      <xdr:row>98</xdr:row>
      <xdr:rowOff>120666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2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51133</xdr:rowOff>
    </xdr:from>
    <xdr:to>
      <xdr:col>50</xdr:col>
      <xdr:colOff>165100</xdr:colOff>
      <xdr:row>98</xdr:row>
      <xdr:rowOff>152733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5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143860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65320</xdr:rowOff>
    </xdr:from>
    <xdr:to>
      <xdr:col>46</xdr:col>
      <xdr:colOff>38100</xdr:colOff>
      <xdr:row>98</xdr:row>
      <xdr:rowOff>166920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158047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6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46476</xdr:rowOff>
    </xdr:from>
    <xdr:to>
      <xdr:col>41</xdr:col>
      <xdr:colOff>101600</xdr:colOff>
      <xdr:row>98</xdr:row>
      <xdr:rowOff>148076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139203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72662</xdr:rowOff>
    </xdr:from>
    <xdr:to>
      <xdr:col>36</xdr:col>
      <xdr:colOff>165100</xdr:colOff>
      <xdr:row>99</xdr:row>
      <xdr:rowOff>2812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165389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147383</xdr:rowOff>
    </xdr:from>
    <xdr:to>
      <xdr:col>85</xdr:col>
      <xdr:colOff>127000</xdr:colOff>
      <xdr:row>39</xdr:row>
      <xdr:rowOff>23940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62483"/>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23940</xdr:rowOff>
    </xdr:from>
    <xdr:to>
      <xdr:col>81</xdr:col>
      <xdr:colOff>50800</xdr:colOff>
      <xdr:row>39</xdr:row>
      <xdr:rowOff>42219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10490"/>
          <a:ext cx="889000" cy="1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29621</xdr:rowOff>
    </xdr:from>
    <xdr:to>
      <xdr:col>76</xdr:col>
      <xdr:colOff>114300</xdr:colOff>
      <xdr:row>39</xdr:row>
      <xdr:rowOff>42219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16171"/>
          <a:ext cx="8890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29621</xdr:rowOff>
    </xdr:from>
    <xdr:to>
      <xdr:col>71</xdr:col>
      <xdr:colOff>177800</xdr:colOff>
      <xdr:row>39</xdr:row>
      <xdr:rowOff>40482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6171"/>
          <a:ext cx="889000" cy="1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96583</xdr:rowOff>
    </xdr:from>
    <xdr:to>
      <xdr:col>85</xdr:col>
      <xdr:colOff>177800</xdr:colOff>
      <xdr:row>39</xdr:row>
      <xdr:rowOff>26733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55960</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9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144590</xdr:rowOff>
    </xdr:from>
    <xdr:to>
      <xdr:col>81</xdr:col>
      <xdr:colOff>101600</xdr:colOff>
      <xdr:row>39</xdr:row>
      <xdr:rowOff>74740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65867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7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162869</xdr:rowOff>
    </xdr:from>
    <xdr:to>
      <xdr:col>76</xdr:col>
      <xdr:colOff>165100</xdr:colOff>
      <xdr:row>39</xdr:row>
      <xdr:rowOff>93019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84146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7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150271</xdr:rowOff>
    </xdr:from>
    <xdr:to>
      <xdr:col>72</xdr:col>
      <xdr:colOff>38100</xdr:colOff>
      <xdr:row>39</xdr:row>
      <xdr:rowOff>80421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71548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5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161132</xdr:rowOff>
    </xdr:from>
    <xdr:to>
      <xdr:col>67</xdr:col>
      <xdr:colOff>101600</xdr:colOff>
      <xdr:row>39</xdr:row>
      <xdr:rowOff>91282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82409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94397</xdr:rowOff>
    </xdr:from>
    <xdr:to>
      <xdr:col>85</xdr:col>
      <xdr:colOff>127000</xdr:colOff>
      <xdr:row>78</xdr:row>
      <xdr:rowOff>124168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467497"/>
          <a:ext cx="838200" cy="2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94397</xdr:rowOff>
    </xdr:from>
    <xdr:to>
      <xdr:col>81</xdr:col>
      <xdr:colOff>50800</xdr:colOff>
      <xdr:row>78</xdr:row>
      <xdr:rowOff>96022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67497"/>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92583</xdr:rowOff>
    </xdr:from>
    <xdr:to>
      <xdr:col>76</xdr:col>
      <xdr:colOff>114300</xdr:colOff>
      <xdr:row>78</xdr:row>
      <xdr:rowOff>96022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65683"/>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92583</xdr:rowOff>
    </xdr:from>
    <xdr:to>
      <xdr:col>71</xdr:col>
      <xdr:colOff>177800</xdr:colOff>
      <xdr:row>78</xdr:row>
      <xdr:rowOff>140469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65683"/>
          <a:ext cx="889000" cy="4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73368</xdr:rowOff>
    </xdr:from>
    <xdr:to>
      <xdr:col>85</xdr:col>
      <xdr:colOff>177800</xdr:colOff>
      <xdr:row>79</xdr:row>
      <xdr:rowOff>3518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4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51795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2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43597</xdr:rowOff>
    </xdr:from>
    <xdr:to>
      <xdr:col>81</xdr:col>
      <xdr:colOff>101600</xdr:colOff>
      <xdr:row>78</xdr:row>
      <xdr:rowOff>145197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1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136324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50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45222</xdr:rowOff>
    </xdr:from>
    <xdr:to>
      <xdr:col>76</xdr:col>
      <xdr:colOff>165100</xdr:colOff>
      <xdr:row>78</xdr:row>
      <xdr:rowOff>146822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1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137949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51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41783</xdr:rowOff>
    </xdr:from>
    <xdr:to>
      <xdr:col>72</xdr:col>
      <xdr:colOff>38100</xdr:colOff>
      <xdr:row>78</xdr:row>
      <xdr:rowOff>143383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134510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50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89669</xdr:rowOff>
    </xdr:from>
    <xdr:to>
      <xdr:col>67</xdr:col>
      <xdr:colOff>101600</xdr:colOff>
      <xdr:row>79</xdr:row>
      <xdr:rowOff>19819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10946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5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140618</xdr:rowOff>
    </xdr:from>
    <xdr:to>
      <xdr:col>85</xdr:col>
      <xdr:colOff>127000</xdr:colOff>
      <xdr:row>98</xdr:row>
      <xdr:rowOff>148130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42718"/>
          <a:ext cx="8382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148130</xdr:rowOff>
    </xdr:from>
    <xdr:to>
      <xdr:col>81</xdr:col>
      <xdr:colOff>50800</xdr:colOff>
      <xdr:row>98</xdr:row>
      <xdr:rowOff>159705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50230"/>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152755</xdr:rowOff>
    </xdr:from>
    <xdr:to>
      <xdr:col>76</xdr:col>
      <xdr:colOff>114300</xdr:colOff>
      <xdr:row>98</xdr:row>
      <xdr:rowOff>159705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54855"/>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116021</xdr:rowOff>
    </xdr:from>
    <xdr:to>
      <xdr:col>71</xdr:col>
      <xdr:colOff>177800</xdr:colOff>
      <xdr:row>98</xdr:row>
      <xdr:rowOff>152755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18121"/>
          <a:ext cx="889000" cy="3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89818</xdr:rowOff>
    </xdr:from>
    <xdr:to>
      <xdr:col>85</xdr:col>
      <xdr:colOff>177800</xdr:colOff>
      <xdr:row>99</xdr:row>
      <xdr:rowOff>19968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9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49195</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7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97330</xdr:rowOff>
    </xdr:from>
    <xdr:to>
      <xdr:col>81</xdr:col>
      <xdr:colOff>101600</xdr:colOff>
      <xdr:row>99</xdr:row>
      <xdr:rowOff>27480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44007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108905</xdr:rowOff>
    </xdr:from>
    <xdr:to>
      <xdr:col>76</xdr:col>
      <xdr:colOff>165100</xdr:colOff>
      <xdr:row>99</xdr:row>
      <xdr:rowOff>39055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1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55582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8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101955</xdr:rowOff>
    </xdr:from>
    <xdr:to>
      <xdr:col>72</xdr:col>
      <xdr:colOff>38100</xdr:colOff>
      <xdr:row>99</xdr:row>
      <xdr:rowOff>32105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0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48632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65221</xdr:rowOff>
    </xdr:from>
    <xdr:to>
      <xdr:col>67</xdr:col>
      <xdr:colOff>101600</xdr:colOff>
      <xdr:row>98</xdr:row>
      <xdr:rowOff>166821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6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11898</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64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137162</xdr:rowOff>
    </xdr:from>
    <xdr:to>
      <xdr:col>116</xdr:col>
      <xdr:colOff>63500</xdr:colOff>
      <xdr:row>58</xdr:row>
      <xdr:rowOff>138507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81262"/>
          <a:ext cx="838200" cy="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130821</xdr:rowOff>
    </xdr:from>
    <xdr:to>
      <xdr:col>111</xdr:col>
      <xdr:colOff>177800</xdr:colOff>
      <xdr:row>58</xdr:row>
      <xdr:rowOff>138507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74921"/>
          <a:ext cx="889000" cy="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127877</xdr:rowOff>
    </xdr:from>
    <xdr:to>
      <xdr:col>107</xdr:col>
      <xdr:colOff>50800</xdr:colOff>
      <xdr:row>58</xdr:row>
      <xdr:rowOff>130821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71977"/>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126821</xdr:rowOff>
    </xdr:from>
    <xdr:to>
      <xdr:col>102</xdr:col>
      <xdr:colOff>114300</xdr:colOff>
      <xdr:row>58</xdr:row>
      <xdr:rowOff>127877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70921"/>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86362</xdr:rowOff>
    </xdr:from>
    <xdr:to>
      <xdr:col>116</xdr:col>
      <xdr:colOff>114300</xdr:colOff>
      <xdr:row>59</xdr:row>
      <xdr:rowOff>16512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87707</xdr:rowOff>
    </xdr:from>
    <xdr:to>
      <xdr:col>112</xdr:col>
      <xdr:colOff>38100</xdr:colOff>
      <xdr:row>59</xdr:row>
      <xdr:rowOff>17857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8984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24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80021</xdr:rowOff>
    </xdr:from>
    <xdr:to>
      <xdr:col>107</xdr:col>
      <xdr:colOff>101600</xdr:colOff>
      <xdr:row>59</xdr:row>
      <xdr:rowOff>10171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1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77077</xdr:rowOff>
    </xdr:from>
    <xdr:to>
      <xdr:col>102</xdr:col>
      <xdr:colOff>165100</xdr:colOff>
      <xdr:row>59</xdr:row>
      <xdr:rowOff>7227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169804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1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76021</xdr:rowOff>
    </xdr:from>
    <xdr:to>
      <xdr:col>98</xdr:col>
      <xdr:colOff>38100</xdr:colOff>
      <xdr:row>59</xdr:row>
      <xdr:rowOff>6171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168748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1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72747</xdr:rowOff>
    </xdr:from>
    <xdr:to>
      <xdr:col>116</xdr:col>
      <xdr:colOff>63500</xdr:colOff>
      <xdr:row>76</xdr:row>
      <xdr:rowOff>76126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02947"/>
          <a:ext cx="8382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169407</xdr:rowOff>
    </xdr:from>
    <xdr:to>
      <xdr:col>111</xdr:col>
      <xdr:colOff>177800</xdr:colOff>
      <xdr:row>76</xdr:row>
      <xdr:rowOff>72747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28157"/>
          <a:ext cx="889000" cy="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163264</xdr:rowOff>
    </xdr:from>
    <xdr:to>
      <xdr:col>107</xdr:col>
      <xdr:colOff>50800</xdr:colOff>
      <xdr:row>75</xdr:row>
      <xdr:rowOff>169407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22014"/>
          <a:ext cx="889000" cy="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163264</xdr:rowOff>
    </xdr:from>
    <xdr:to>
      <xdr:col>102</xdr:col>
      <xdr:colOff>114300</xdr:colOff>
      <xdr:row>76</xdr:row>
      <xdr:rowOff>23095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22014"/>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25326</xdr:rowOff>
    </xdr:from>
    <xdr:to>
      <xdr:col>116</xdr:col>
      <xdr:colOff>114300</xdr:colOff>
      <xdr:row>76</xdr:row>
      <xdr:rowOff>126926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48203</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0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21947</xdr:rowOff>
    </xdr:from>
    <xdr:to>
      <xdr:col>112</xdr:col>
      <xdr:colOff>38100</xdr:colOff>
      <xdr:row>76</xdr:row>
      <xdr:rowOff>123547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5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140074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82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118607</xdr:rowOff>
    </xdr:from>
    <xdr:to>
      <xdr:col>107</xdr:col>
      <xdr:colOff>101600</xdr:colOff>
      <xdr:row>76</xdr:row>
      <xdr:rowOff>48757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65284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75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112465</xdr:rowOff>
    </xdr:from>
    <xdr:to>
      <xdr:col>102</xdr:col>
      <xdr:colOff>165100</xdr:colOff>
      <xdr:row>76</xdr:row>
      <xdr:rowOff>42614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7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59142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7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143745</xdr:rowOff>
    </xdr:from>
    <xdr:to>
      <xdr:col>98</xdr:col>
      <xdr:colOff>38100</xdr:colOff>
      <xdr:row>76</xdr:row>
      <xdr:rowOff>73895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90422</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77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類似団体と比較して、繰出金、積立金が高い水準にある。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これは、上下水道事業に対する繰出しや今後控える大型事業に対する計画的な積立による。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2,668
2,646
34.38
3,581,053
3,370,415
106,217
1,738,864
3,008,105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79750</xdr:rowOff>
    </xdr:from>
    <xdr:to>
      <xdr:col>24</xdr:col>
      <xdr:colOff>63500</xdr:colOff>
      <xdr:row>37</xdr:row>
      <xdr:rowOff>82112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23400"/>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79750</xdr:rowOff>
    </xdr:from>
    <xdr:to>
      <xdr:col>19</xdr:col>
      <xdr:colOff>177800</xdr:colOff>
      <xdr:row>37</xdr:row>
      <xdr:rowOff>87941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23400"/>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87941</xdr:rowOff>
    </xdr:from>
    <xdr:to>
      <xdr:col>15</xdr:col>
      <xdr:colOff>50800</xdr:colOff>
      <xdr:row>37</xdr:row>
      <xdr:rowOff>117926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31591"/>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117926</xdr:rowOff>
    </xdr:from>
    <xdr:to>
      <xdr:col>10</xdr:col>
      <xdr:colOff>114300</xdr:colOff>
      <xdr:row>37</xdr:row>
      <xdr:rowOff>122441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61576"/>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31312</xdr:rowOff>
    </xdr:from>
    <xdr:to>
      <xdr:col>24</xdr:col>
      <xdr:colOff>114300</xdr:colOff>
      <xdr:row>37</xdr:row>
      <xdr:rowOff>132912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9739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28950</xdr:rowOff>
    </xdr:from>
    <xdr:to>
      <xdr:col>20</xdr:col>
      <xdr:colOff>38100</xdr:colOff>
      <xdr:row>37</xdr:row>
      <xdr:rowOff>130550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121677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6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37141</xdr:rowOff>
    </xdr:from>
    <xdr:to>
      <xdr:col>15</xdr:col>
      <xdr:colOff>101600</xdr:colOff>
      <xdr:row>37</xdr:row>
      <xdr:rowOff>138741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129868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7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67126</xdr:rowOff>
    </xdr:from>
    <xdr:to>
      <xdr:col>10</xdr:col>
      <xdr:colOff>165100</xdr:colOff>
      <xdr:row>37</xdr:row>
      <xdr:rowOff>168726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159853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71641</xdr:rowOff>
    </xdr:from>
    <xdr:to>
      <xdr:col>6</xdr:col>
      <xdr:colOff>38100</xdr:colOff>
      <xdr:row>38</xdr:row>
      <xdr:rowOff>1791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164368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164050</xdr:rowOff>
    </xdr:from>
    <xdr:to>
      <xdr:col>24</xdr:col>
      <xdr:colOff>63500</xdr:colOff>
      <xdr:row>58</xdr:row>
      <xdr:rowOff>45657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36700"/>
          <a:ext cx="838200" cy="5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45657</xdr:rowOff>
    </xdr:from>
    <xdr:to>
      <xdr:col>19</xdr:col>
      <xdr:colOff>177800</xdr:colOff>
      <xdr:row>58</xdr:row>
      <xdr:rowOff>59104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89757"/>
          <a:ext cx="889000" cy="1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31372</xdr:rowOff>
    </xdr:from>
    <xdr:to>
      <xdr:col>15</xdr:col>
      <xdr:colOff>50800</xdr:colOff>
      <xdr:row>58</xdr:row>
      <xdr:rowOff>59104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75472"/>
          <a:ext cx="889000" cy="2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31372</xdr:rowOff>
    </xdr:from>
    <xdr:to>
      <xdr:col>10</xdr:col>
      <xdr:colOff>114300</xdr:colOff>
      <xdr:row>58</xdr:row>
      <xdr:rowOff>55622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75472"/>
          <a:ext cx="8890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113250</xdr:rowOff>
    </xdr:from>
    <xdr:to>
      <xdr:col>24</xdr:col>
      <xdr:colOff>114300</xdr:colOff>
      <xdr:row>58</xdr:row>
      <xdr:rowOff>43400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166307</xdr:rowOff>
    </xdr:from>
    <xdr:to>
      <xdr:col>20</xdr:col>
      <xdr:colOff>38100</xdr:colOff>
      <xdr:row>58</xdr:row>
      <xdr:rowOff>96457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87584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8304</xdr:rowOff>
    </xdr:from>
    <xdr:to>
      <xdr:col>15</xdr:col>
      <xdr:colOff>101600</xdr:colOff>
      <xdr:row>58</xdr:row>
      <xdr:rowOff>109904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101031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152022</xdr:rowOff>
    </xdr:from>
    <xdr:to>
      <xdr:col>10</xdr:col>
      <xdr:colOff>165100</xdr:colOff>
      <xdr:row>58</xdr:row>
      <xdr:rowOff>82172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73299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1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4822</xdr:rowOff>
    </xdr:from>
    <xdr:to>
      <xdr:col>6</xdr:col>
      <xdr:colOff>38100</xdr:colOff>
      <xdr:row>58</xdr:row>
      <xdr:rowOff>106422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97549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4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144745</xdr:rowOff>
    </xdr:from>
    <xdr:to>
      <xdr:col>24</xdr:col>
      <xdr:colOff>63500</xdr:colOff>
      <xdr:row>77</xdr:row>
      <xdr:rowOff>4935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74945"/>
          <a:ext cx="838200" cy="3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4935</xdr:rowOff>
    </xdr:from>
    <xdr:to>
      <xdr:col>19</xdr:col>
      <xdr:colOff>177800</xdr:colOff>
      <xdr:row>77</xdr:row>
      <xdr:rowOff>30573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06585"/>
          <a:ext cx="8890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30573</xdr:rowOff>
    </xdr:from>
    <xdr:to>
      <xdr:col>15</xdr:col>
      <xdr:colOff>50800</xdr:colOff>
      <xdr:row>77</xdr:row>
      <xdr:rowOff>47039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32223"/>
          <a:ext cx="889000" cy="1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42873</xdr:rowOff>
    </xdr:from>
    <xdr:to>
      <xdr:col>10</xdr:col>
      <xdr:colOff>114300</xdr:colOff>
      <xdr:row>77</xdr:row>
      <xdr:rowOff>47039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44523"/>
          <a:ext cx="8890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93945</xdr:rowOff>
    </xdr:from>
    <xdr:to>
      <xdr:col>24</xdr:col>
      <xdr:colOff>114300</xdr:colOff>
      <xdr:row>77</xdr:row>
      <xdr:rowOff>24095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72372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125585</xdr:rowOff>
    </xdr:from>
    <xdr:to>
      <xdr:col>20</xdr:col>
      <xdr:colOff>38100</xdr:colOff>
      <xdr:row>77</xdr:row>
      <xdr:rowOff>55735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46862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151223</xdr:rowOff>
    </xdr:from>
    <xdr:to>
      <xdr:col>15</xdr:col>
      <xdr:colOff>101600</xdr:colOff>
      <xdr:row>77</xdr:row>
      <xdr:rowOff>81373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8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72500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7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167689</xdr:rowOff>
    </xdr:from>
    <xdr:to>
      <xdr:col>10</xdr:col>
      <xdr:colOff>165100</xdr:colOff>
      <xdr:row>77</xdr:row>
      <xdr:rowOff>97839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88966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9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163523</xdr:rowOff>
    </xdr:from>
    <xdr:to>
      <xdr:col>6</xdr:col>
      <xdr:colOff>38100</xdr:colOff>
      <xdr:row>77</xdr:row>
      <xdr:rowOff>93673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9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84800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8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18807</xdr:rowOff>
    </xdr:from>
    <xdr:to>
      <xdr:col>24</xdr:col>
      <xdr:colOff>63500</xdr:colOff>
      <xdr:row>97</xdr:row>
      <xdr:rowOff>68442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649457"/>
          <a:ext cx="838200" cy="4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18807</xdr:rowOff>
    </xdr:from>
    <xdr:to>
      <xdr:col>19</xdr:col>
      <xdr:colOff>177800</xdr:colOff>
      <xdr:row>97</xdr:row>
      <xdr:rowOff>151589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49457"/>
          <a:ext cx="889000" cy="13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151589</xdr:rowOff>
    </xdr:from>
    <xdr:to>
      <xdr:col>15</xdr:col>
      <xdr:colOff>50800</xdr:colOff>
      <xdr:row>97</xdr:row>
      <xdr:rowOff>161651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82239"/>
          <a:ext cx="889000" cy="1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99592</xdr:rowOff>
    </xdr:from>
    <xdr:to>
      <xdr:col>10</xdr:col>
      <xdr:colOff>114300</xdr:colOff>
      <xdr:row>97</xdr:row>
      <xdr:rowOff>161651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30242"/>
          <a:ext cx="889000" cy="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17642</xdr:rowOff>
    </xdr:from>
    <xdr:to>
      <xdr:col>24</xdr:col>
      <xdr:colOff>114300</xdr:colOff>
      <xdr:row>97</xdr:row>
      <xdr:rowOff>119242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4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167519</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2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139457</xdr:rowOff>
    </xdr:from>
    <xdr:to>
      <xdr:col>20</xdr:col>
      <xdr:colOff>38100</xdr:colOff>
      <xdr:row>97</xdr:row>
      <xdr:rowOff>69607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9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86134</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3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100789</xdr:rowOff>
    </xdr:from>
    <xdr:to>
      <xdr:col>15</xdr:col>
      <xdr:colOff>101600</xdr:colOff>
      <xdr:row>98</xdr:row>
      <xdr:rowOff>30939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22066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2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110851</xdr:rowOff>
    </xdr:from>
    <xdr:to>
      <xdr:col>10</xdr:col>
      <xdr:colOff>165100</xdr:colOff>
      <xdr:row>98</xdr:row>
      <xdr:rowOff>41001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32128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3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48792</xdr:rowOff>
    </xdr:from>
    <xdr:to>
      <xdr:col>6</xdr:col>
      <xdr:colOff>38100</xdr:colOff>
      <xdr:row>97</xdr:row>
      <xdr:rowOff>150392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141519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107950</xdr:rowOff>
    </xdr:from>
    <xdr:to>
      <xdr:col>55</xdr:col>
      <xdr:colOff>0</xdr:colOff>
      <xdr:row>58</xdr:row>
      <xdr:rowOff>111212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52050"/>
          <a:ext cx="838200" cy="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107621</xdr:rowOff>
    </xdr:from>
    <xdr:to>
      <xdr:col>50</xdr:col>
      <xdr:colOff>114300</xdr:colOff>
      <xdr:row>58</xdr:row>
      <xdr:rowOff>111212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51721"/>
          <a:ext cx="8890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107621</xdr:rowOff>
    </xdr:from>
    <xdr:to>
      <xdr:col>45</xdr:col>
      <xdr:colOff>177800</xdr:colOff>
      <xdr:row>58</xdr:row>
      <xdr:rowOff>111694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51721"/>
          <a:ext cx="889000" cy="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96429</xdr:rowOff>
    </xdr:from>
    <xdr:to>
      <xdr:col>41</xdr:col>
      <xdr:colOff>50800</xdr:colOff>
      <xdr:row>58</xdr:row>
      <xdr:rowOff>111694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40529"/>
          <a:ext cx="889000" cy="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57150</xdr:rowOff>
    </xdr:from>
    <xdr:to>
      <xdr:col>55</xdr:col>
      <xdr:colOff>50800</xdr:colOff>
      <xdr:row>58</xdr:row>
      <xdr:rowOff>158750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60412</xdr:rowOff>
    </xdr:from>
    <xdr:to>
      <xdr:col>50</xdr:col>
      <xdr:colOff>165100</xdr:colOff>
      <xdr:row>58</xdr:row>
      <xdr:rowOff>162012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0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153139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56821</xdr:rowOff>
    </xdr:from>
    <xdr:to>
      <xdr:col>46</xdr:col>
      <xdr:colOff>38100</xdr:colOff>
      <xdr:row>58</xdr:row>
      <xdr:rowOff>158421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149548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60894</xdr:rowOff>
    </xdr:from>
    <xdr:to>
      <xdr:col>41</xdr:col>
      <xdr:colOff>101600</xdr:colOff>
      <xdr:row>58</xdr:row>
      <xdr:rowOff>162494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153621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45629</xdr:rowOff>
    </xdr:from>
    <xdr:to>
      <xdr:col>36</xdr:col>
      <xdr:colOff>165100</xdr:colOff>
      <xdr:row>58</xdr:row>
      <xdr:rowOff>147229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8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138356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123783</xdr:rowOff>
    </xdr:from>
    <xdr:to>
      <xdr:col>55</xdr:col>
      <xdr:colOff>0</xdr:colOff>
      <xdr:row>78</xdr:row>
      <xdr:rowOff>149337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96883"/>
          <a:ext cx="838200" cy="2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149337</xdr:rowOff>
    </xdr:from>
    <xdr:to>
      <xdr:col>50</xdr:col>
      <xdr:colOff>114300</xdr:colOff>
      <xdr:row>78</xdr:row>
      <xdr:rowOff>160133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22437"/>
          <a:ext cx="88900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116349</xdr:rowOff>
    </xdr:from>
    <xdr:to>
      <xdr:col>45</xdr:col>
      <xdr:colOff>177800</xdr:colOff>
      <xdr:row>78</xdr:row>
      <xdr:rowOff>160133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89449"/>
          <a:ext cx="889000" cy="4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116349</xdr:rowOff>
    </xdr:from>
    <xdr:to>
      <xdr:col>41</xdr:col>
      <xdr:colOff>50800</xdr:colOff>
      <xdr:row>78</xdr:row>
      <xdr:rowOff>122042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89449"/>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72983</xdr:rowOff>
    </xdr:from>
    <xdr:to>
      <xdr:col>55</xdr:col>
      <xdr:colOff>50800</xdr:colOff>
      <xdr:row>79</xdr:row>
      <xdr:rowOff>3133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51410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2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98537</xdr:rowOff>
    </xdr:from>
    <xdr:to>
      <xdr:col>50</xdr:col>
      <xdr:colOff>165100</xdr:colOff>
      <xdr:row>79</xdr:row>
      <xdr:rowOff>28687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19814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6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109333</xdr:rowOff>
    </xdr:from>
    <xdr:to>
      <xdr:col>46</xdr:col>
      <xdr:colOff>38100</xdr:colOff>
      <xdr:row>79</xdr:row>
      <xdr:rowOff>39483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30610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65549</xdr:rowOff>
    </xdr:from>
    <xdr:to>
      <xdr:col>41</xdr:col>
      <xdr:colOff>101600</xdr:colOff>
      <xdr:row>78</xdr:row>
      <xdr:rowOff>167149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3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12226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2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71242</xdr:rowOff>
    </xdr:from>
    <xdr:to>
      <xdr:col>36</xdr:col>
      <xdr:colOff>165100</xdr:colOff>
      <xdr:row>79</xdr:row>
      <xdr:rowOff>1392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163969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34582</xdr:rowOff>
    </xdr:from>
    <xdr:to>
      <xdr:col>55</xdr:col>
      <xdr:colOff>0</xdr:colOff>
      <xdr:row>98</xdr:row>
      <xdr:rowOff>102274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36682"/>
          <a:ext cx="838200" cy="6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100402</xdr:rowOff>
    </xdr:from>
    <xdr:to>
      <xdr:col>50</xdr:col>
      <xdr:colOff>114300</xdr:colOff>
      <xdr:row>98</xdr:row>
      <xdr:rowOff>102274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02502"/>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75543</xdr:rowOff>
    </xdr:from>
    <xdr:to>
      <xdr:col>45</xdr:col>
      <xdr:colOff>177800</xdr:colOff>
      <xdr:row>98</xdr:row>
      <xdr:rowOff>100402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77643"/>
          <a:ext cx="889000" cy="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75543</xdr:rowOff>
    </xdr:from>
    <xdr:to>
      <xdr:col>41</xdr:col>
      <xdr:colOff>50800</xdr:colOff>
      <xdr:row>98</xdr:row>
      <xdr:rowOff>79597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77643"/>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155232</xdr:rowOff>
    </xdr:from>
    <xdr:to>
      <xdr:col>55</xdr:col>
      <xdr:colOff>50800</xdr:colOff>
      <xdr:row>98</xdr:row>
      <xdr:rowOff>85382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6659</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3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51474</xdr:rowOff>
    </xdr:from>
    <xdr:to>
      <xdr:col>50</xdr:col>
      <xdr:colOff>165100</xdr:colOff>
      <xdr:row>98</xdr:row>
      <xdr:rowOff>153074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169601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2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49602</xdr:rowOff>
    </xdr:from>
    <xdr:to>
      <xdr:col>46</xdr:col>
      <xdr:colOff>38100</xdr:colOff>
      <xdr:row>98</xdr:row>
      <xdr:rowOff>151202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167729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62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24743</xdr:rowOff>
    </xdr:from>
    <xdr:to>
      <xdr:col>41</xdr:col>
      <xdr:colOff>101600</xdr:colOff>
      <xdr:row>98</xdr:row>
      <xdr:rowOff>126343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142870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60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28797</xdr:rowOff>
    </xdr:from>
    <xdr:to>
      <xdr:col>36</xdr:col>
      <xdr:colOff>165100</xdr:colOff>
      <xdr:row>98</xdr:row>
      <xdr:rowOff>130397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146924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60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51395</xdr:rowOff>
    </xdr:from>
    <xdr:to>
      <xdr:col>85</xdr:col>
      <xdr:colOff>127000</xdr:colOff>
      <xdr:row>38</xdr:row>
      <xdr:rowOff>95100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66495"/>
          <a:ext cx="838200" cy="4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89519</xdr:rowOff>
    </xdr:from>
    <xdr:to>
      <xdr:col>81</xdr:col>
      <xdr:colOff>50800</xdr:colOff>
      <xdr:row>38</xdr:row>
      <xdr:rowOff>95100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04619"/>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88433</xdr:rowOff>
    </xdr:from>
    <xdr:to>
      <xdr:col>76</xdr:col>
      <xdr:colOff>114300</xdr:colOff>
      <xdr:row>38</xdr:row>
      <xdr:rowOff>89519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03533"/>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71334</xdr:rowOff>
    </xdr:from>
    <xdr:to>
      <xdr:col>71</xdr:col>
      <xdr:colOff>177800</xdr:colOff>
      <xdr:row>38</xdr:row>
      <xdr:rowOff>88433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86434"/>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xdr:rowOff>
    </xdr:from>
    <xdr:to>
      <xdr:col>85</xdr:col>
      <xdr:colOff>177800</xdr:colOff>
      <xdr:row>38</xdr:row>
      <xdr:rowOff>102195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150472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44300</xdr:rowOff>
    </xdr:from>
    <xdr:to>
      <xdr:col>81</xdr:col>
      <xdr:colOff>101600</xdr:colOff>
      <xdr:row>38</xdr:row>
      <xdr:rowOff>145900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137027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5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38719</xdr:rowOff>
    </xdr:from>
    <xdr:to>
      <xdr:col>76</xdr:col>
      <xdr:colOff>165100</xdr:colOff>
      <xdr:row>38</xdr:row>
      <xdr:rowOff>140319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131446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4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37633</xdr:rowOff>
    </xdr:from>
    <xdr:to>
      <xdr:col>72</xdr:col>
      <xdr:colOff>38100</xdr:colOff>
      <xdr:row>38</xdr:row>
      <xdr:rowOff>139233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5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130360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20534</xdr:rowOff>
    </xdr:from>
    <xdr:to>
      <xdr:col>67</xdr:col>
      <xdr:colOff>101600</xdr:colOff>
      <xdr:row>38</xdr:row>
      <xdr:rowOff>122134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3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113261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20741</xdr:rowOff>
    </xdr:from>
    <xdr:to>
      <xdr:col>85</xdr:col>
      <xdr:colOff>127000</xdr:colOff>
      <xdr:row>58</xdr:row>
      <xdr:rowOff>85840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64841"/>
          <a:ext cx="838200" cy="6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81776</xdr:rowOff>
    </xdr:from>
    <xdr:to>
      <xdr:col>81</xdr:col>
      <xdr:colOff>50800</xdr:colOff>
      <xdr:row>58</xdr:row>
      <xdr:rowOff>85840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10025876"/>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81776</xdr:rowOff>
    </xdr:from>
    <xdr:to>
      <xdr:col>76</xdr:col>
      <xdr:colOff>114300</xdr:colOff>
      <xdr:row>58</xdr:row>
      <xdr:rowOff>97617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25876"/>
          <a:ext cx="889000" cy="1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97617</xdr:rowOff>
    </xdr:from>
    <xdr:to>
      <xdr:col>71</xdr:col>
      <xdr:colOff>177800</xdr:colOff>
      <xdr:row>58</xdr:row>
      <xdr:rowOff>98194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41717"/>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141391</xdr:rowOff>
    </xdr:from>
    <xdr:to>
      <xdr:col>85</xdr:col>
      <xdr:colOff>177800</xdr:colOff>
      <xdr:row>58</xdr:row>
      <xdr:rowOff>71541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1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56318</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2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35040</xdr:rowOff>
    </xdr:from>
    <xdr:to>
      <xdr:col>81</xdr:col>
      <xdr:colOff>101600</xdr:colOff>
      <xdr:row>58</xdr:row>
      <xdr:rowOff>136640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127767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30976</xdr:rowOff>
    </xdr:from>
    <xdr:to>
      <xdr:col>76</xdr:col>
      <xdr:colOff>165100</xdr:colOff>
      <xdr:row>58</xdr:row>
      <xdr:rowOff>132576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7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123703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6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46817</xdr:rowOff>
    </xdr:from>
    <xdr:to>
      <xdr:col>72</xdr:col>
      <xdr:colOff>38100</xdr:colOff>
      <xdr:row>58</xdr:row>
      <xdr:rowOff>148417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9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139544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47394</xdr:rowOff>
    </xdr:from>
    <xdr:to>
      <xdr:col>67</xdr:col>
      <xdr:colOff>101600</xdr:colOff>
      <xdr:row>58</xdr:row>
      <xdr:rowOff>148994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9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140121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8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147383</xdr:rowOff>
    </xdr:from>
    <xdr:to>
      <xdr:col>85</xdr:col>
      <xdr:colOff>127000</xdr:colOff>
      <xdr:row>79</xdr:row>
      <xdr:rowOff>23941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20483"/>
          <a:ext cx="838200" cy="4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23941</xdr:rowOff>
    </xdr:from>
    <xdr:to>
      <xdr:col>81</xdr:col>
      <xdr:colOff>50800</xdr:colOff>
      <xdr:row>79</xdr:row>
      <xdr:rowOff>42219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68491"/>
          <a:ext cx="889000" cy="1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29621</xdr:rowOff>
    </xdr:from>
    <xdr:to>
      <xdr:col>76</xdr:col>
      <xdr:colOff>114300</xdr:colOff>
      <xdr:row>79</xdr:row>
      <xdr:rowOff>42219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74171"/>
          <a:ext cx="8890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29621</xdr:rowOff>
    </xdr:from>
    <xdr:to>
      <xdr:col>71</xdr:col>
      <xdr:colOff>177800</xdr:colOff>
      <xdr:row>79</xdr:row>
      <xdr:rowOff>40481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74171"/>
          <a:ext cx="889000" cy="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96583</xdr:rowOff>
    </xdr:from>
    <xdr:to>
      <xdr:col>85</xdr:col>
      <xdr:colOff>177800</xdr:colOff>
      <xdr:row>79</xdr:row>
      <xdr:rowOff>26733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55960</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5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144591</xdr:rowOff>
    </xdr:from>
    <xdr:to>
      <xdr:col>81</xdr:col>
      <xdr:colOff>101600</xdr:colOff>
      <xdr:row>79</xdr:row>
      <xdr:rowOff>74741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65868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61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162869</xdr:rowOff>
    </xdr:from>
    <xdr:to>
      <xdr:col>76</xdr:col>
      <xdr:colOff>165100</xdr:colOff>
      <xdr:row>79</xdr:row>
      <xdr:rowOff>93019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84146</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62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150271</xdr:rowOff>
    </xdr:from>
    <xdr:to>
      <xdr:col>72</xdr:col>
      <xdr:colOff>38100</xdr:colOff>
      <xdr:row>79</xdr:row>
      <xdr:rowOff>80421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2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71548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161131</xdr:rowOff>
    </xdr:from>
    <xdr:to>
      <xdr:col>67</xdr:col>
      <xdr:colOff>101600</xdr:colOff>
      <xdr:row>79</xdr:row>
      <xdr:rowOff>91281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82408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94397</xdr:rowOff>
    </xdr:from>
    <xdr:to>
      <xdr:col>85</xdr:col>
      <xdr:colOff>127000</xdr:colOff>
      <xdr:row>98</xdr:row>
      <xdr:rowOff>124168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896497"/>
          <a:ext cx="838200" cy="2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94397</xdr:rowOff>
    </xdr:from>
    <xdr:to>
      <xdr:col>81</xdr:col>
      <xdr:colOff>50800</xdr:colOff>
      <xdr:row>98</xdr:row>
      <xdr:rowOff>96022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96497"/>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92583</xdr:rowOff>
    </xdr:from>
    <xdr:to>
      <xdr:col>76</xdr:col>
      <xdr:colOff>114300</xdr:colOff>
      <xdr:row>98</xdr:row>
      <xdr:rowOff>96022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94683"/>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92583</xdr:rowOff>
    </xdr:from>
    <xdr:to>
      <xdr:col>71</xdr:col>
      <xdr:colOff>177800</xdr:colOff>
      <xdr:row>98</xdr:row>
      <xdr:rowOff>140469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94683"/>
          <a:ext cx="889000" cy="4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73368</xdr:rowOff>
    </xdr:from>
    <xdr:to>
      <xdr:col>85</xdr:col>
      <xdr:colOff>177800</xdr:colOff>
      <xdr:row>99</xdr:row>
      <xdr:rowOff>3518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51795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5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43597</xdr:rowOff>
    </xdr:from>
    <xdr:to>
      <xdr:col>81</xdr:col>
      <xdr:colOff>101600</xdr:colOff>
      <xdr:row>98</xdr:row>
      <xdr:rowOff>145197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4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136324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93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45222</xdr:rowOff>
    </xdr:from>
    <xdr:to>
      <xdr:col>76</xdr:col>
      <xdr:colOff>165100</xdr:colOff>
      <xdr:row>98</xdr:row>
      <xdr:rowOff>146822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4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137949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4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41783</xdr:rowOff>
    </xdr:from>
    <xdr:to>
      <xdr:col>72</xdr:col>
      <xdr:colOff>38100</xdr:colOff>
      <xdr:row>98</xdr:row>
      <xdr:rowOff>143383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4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134510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93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89669</xdr:rowOff>
    </xdr:from>
    <xdr:to>
      <xdr:col>67</xdr:col>
      <xdr:colOff>101600</xdr:colOff>
      <xdr:row>99</xdr:row>
      <xdr:rowOff>19819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10946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類似団体と比較して、土木費が高い水準にある。</a:t>
          </a:r>
          <a:endParaRPr lang="ja-JP" altLang="ja-JP" sz="1400">
            <a:effectLst/>
          </a:endParaRPr>
        </a:p>
        <a:p>
          <a:r>
            <a:rPr kumimoji="1" lang="ja-JP" altLang="ja-JP" sz="1100">
              <a:solidFill>
                <a:schemeClr val="dk1"/>
              </a:solidFill>
              <a:effectLst/>
              <a:latin typeface="+mn-lt"/>
              <a:ea typeface="+mn-ea"/>
              <a:cs typeface="+mn-cs"/>
            </a:rPr>
            <a:t>これは、若者定住環境の充実を図るため、若者定住住宅建設事業に重点的に取り組んできたことによる。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財政調整基金は中長期的な見通しのもとに、決算剰余金を中心に積み立てているとともに、最低水準の取り崩しに努めている。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全会計とも黒字額を計上しているが、今後突発的な歳出の対応として計画的な基金の積立等を行い、長期的な視野で財政運営に努める。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36/AppData/Local/Temp/Temp1_&#12304;&#36001;&#25919;&#29366;&#27841;&#36039;&#26009;&#38598;&#12305;_204463_&#40635;&#32318;&#26449;_2020.zip/&#12304;&#36001;&#25919;&#29366;&#27841;&#36039;&#26009;&#38598;&#12305;_204463_&#40635;&#32318;&#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63.4</v>
          </cell>
          <cell r="BX53">
            <v>62.3</v>
          </cell>
          <cell r="CF53">
            <v>62.8</v>
          </cell>
          <cell r="CN53">
            <v>65.400000000000006</v>
          </cell>
          <cell r="CV53">
            <v>64.3</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row>
        <row r="75">
          <cell r="BP75">
            <v>6.6</v>
          </cell>
          <cell r="BX75">
            <v>5.8</v>
          </cell>
          <cell r="CF75">
            <v>5.2</v>
          </cell>
          <cell r="CN75">
            <v>5</v>
          </cell>
          <cell r="CV75">
            <v>4.9000000000000004</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G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3581053</v>
      </c>
      <c r="BO4" s="395"/>
      <c r="BP4" s="395"/>
      <c r="BQ4" s="395"/>
      <c r="BR4" s="395"/>
      <c r="BS4" s="395"/>
      <c r="BT4" s="395"/>
      <c r="BU4" s="396"/>
      <c r="BV4" s="394">
        <v>2916958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6.1</v>
      </c>
      <c r="CU4" s="401"/>
      <c r="CV4" s="401"/>
      <c r="CW4" s="401"/>
      <c r="CX4" s="401"/>
      <c r="CY4" s="401"/>
      <c r="CZ4" s="401"/>
      <c r="DA4" s="402"/>
      <c r="DB4" s="400">
        <v>7.1</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3370415</v>
      </c>
      <c r="BO5" s="432"/>
      <c r="BP5" s="432"/>
      <c r="BQ5" s="432"/>
      <c r="BR5" s="432"/>
      <c r="BS5" s="432"/>
      <c r="BT5" s="432"/>
      <c r="BU5" s="433"/>
      <c r="BV5" s="431">
        <v>2768438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78.400000000000006</v>
      </c>
      <c r="CU5" s="429"/>
      <c r="CV5" s="429"/>
      <c r="CW5" s="429"/>
      <c r="CX5" s="429"/>
      <c r="CY5" s="429"/>
      <c r="CZ5" s="429"/>
      <c r="DA5" s="430"/>
      <c r="DB5" s="428">
        <v>80.900000000000006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210638</v>
      </c>
      <c r="BO6" s="432"/>
      <c r="BP6" s="432"/>
      <c r="BQ6" s="432"/>
      <c r="BR6" s="432"/>
      <c r="BS6" s="432"/>
      <c r="BT6" s="432"/>
      <c r="BU6" s="433"/>
      <c r="BV6" s="431">
        <v>148520</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80.599999999999994</v>
      </c>
      <c r="CU6" s="469"/>
      <c r="CV6" s="469"/>
      <c r="CW6" s="469"/>
      <c r="CX6" s="469"/>
      <c r="CY6" s="469"/>
      <c r="CZ6" s="469"/>
      <c r="DA6" s="470"/>
      <c r="DB6" s="468">
        <v>83.3</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104421</v>
      </c>
      <c r="BO7" s="432"/>
      <c r="BP7" s="432"/>
      <c r="BQ7" s="432"/>
      <c r="BR7" s="432"/>
      <c r="BS7" s="432"/>
      <c r="BT7" s="432"/>
      <c r="BU7" s="433"/>
      <c r="BV7" s="431">
        <v>31329</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1738864</v>
      </c>
      <c r="CU7" s="432"/>
      <c r="CV7" s="432"/>
      <c r="CW7" s="432"/>
      <c r="CX7" s="432"/>
      <c r="CY7" s="432"/>
      <c r="CZ7" s="432"/>
      <c r="DA7" s="433"/>
      <c r="DB7" s="431">
        <v>1643204</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106217</v>
      </c>
      <c r="BO8" s="432"/>
      <c r="BP8" s="432"/>
      <c r="BQ8" s="432"/>
      <c r="BR8" s="432"/>
      <c r="BS8" s="432"/>
      <c r="BT8" s="432"/>
      <c r="BU8" s="433"/>
      <c r="BV8" s="431">
        <v>117191</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0.19</v>
      </c>
      <c r="CU8" s="472"/>
      <c r="CV8" s="472"/>
      <c r="CW8" s="472"/>
      <c r="CX8" s="472"/>
      <c r="CY8" s="472"/>
      <c r="CZ8" s="472"/>
      <c r="DA8" s="473"/>
      <c r="DB8" s="471">
        <v>0.19</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2593</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117</v>
      </c>
      <c r="AV9" s="464"/>
      <c r="AW9" s="464"/>
      <c r="AX9" s="464"/>
      <c r="AY9" s="465" t="s">
        <v>118</v>
      </c>
      <c r="AZ9" s="466"/>
      <c r="BA9" s="466"/>
      <c r="BB9" s="466"/>
      <c r="BC9" s="466"/>
      <c r="BD9" s="466"/>
      <c r="BE9" s="466"/>
      <c r="BF9" s="466"/>
      <c r="BG9" s="466"/>
      <c r="BH9" s="466"/>
      <c r="BI9" s="466"/>
      <c r="BJ9" s="466"/>
      <c r="BK9" s="466"/>
      <c r="BL9" s="466"/>
      <c r="BM9" s="467"/>
      <c r="BN9" s="431">
        <v>-10974</v>
      </c>
      <c r="BO9" s="432"/>
      <c r="BP9" s="432"/>
      <c r="BQ9" s="432"/>
      <c r="BR9" s="432"/>
      <c r="BS9" s="432"/>
      <c r="BT9" s="432"/>
      <c r="BU9" s="433"/>
      <c r="BV9" s="431">
        <v>36830</v>
      </c>
      <c r="BW9" s="432"/>
      <c r="BX9" s="432"/>
      <c r="BY9" s="432"/>
      <c r="BZ9" s="432"/>
      <c r="CA9" s="432"/>
      <c r="CB9" s="432"/>
      <c r="CC9" s="433"/>
      <c r="CD9" s="434" t="s">
        <v>119</v>
      </c>
      <c r="CE9" s="435"/>
      <c r="CF9" s="435"/>
      <c r="CG9" s="435"/>
      <c r="CH9" s="435"/>
      <c r="CI9" s="435"/>
      <c r="CJ9" s="435"/>
      <c r="CK9" s="435"/>
      <c r="CL9" s="435"/>
      <c r="CM9" s="435"/>
      <c r="CN9" s="435"/>
      <c r="CO9" s="435"/>
      <c r="CP9" s="435"/>
      <c r="CQ9" s="435"/>
      <c r="CR9" s="435"/>
      <c r="CS9" s="436"/>
      <c r="CT9" s="428">
        <v>10</v>
      </c>
      <c r="CU9" s="429"/>
      <c r="CV9" s="429"/>
      <c r="CW9" s="429"/>
      <c r="CX9" s="429"/>
      <c r="CY9" s="429"/>
      <c r="CZ9" s="429"/>
      <c r="DA9" s="430"/>
      <c r="DB9" s="428">
        <v>13.2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120</v>
      </c>
      <c r="M10" s="461"/>
      <c r="N10" s="461"/>
      <c r="O10" s="461"/>
      <c r="P10" s="461"/>
      <c r="Q10" s="462"/>
      <c r="R10" s="482">
        <v>2788</v>
      </c>
      <c r="S10" s="483"/>
      <c r="T10" s="483"/>
      <c r="U10" s="483"/>
      <c r="V10" s="484"/>
      <c r="W10" s="419"/>
      <c r="X10" s="420"/>
      <c r="Y10" s="420"/>
      <c r="Z10" s="420"/>
      <c r="AA10" s="420"/>
      <c r="AB10" s="420"/>
      <c r="AC10" s="420"/>
      <c r="AD10" s="420"/>
      <c r="AE10" s="420"/>
      <c r="AF10" s="420"/>
      <c r="AG10" s="420"/>
      <c r="AH10" s="420"/>
      <c r="AI10" s="420"/>
      <c r="AJ10" s="420"/>
      <c r="AK10" s="420"/>
      <c r="AL10" s="423"/>
      <c r="AM10" s="460" t="s">
        <v>121</v>
      </c>
      <c r="AN10" s="461"/>
      <c r="AO10" s="461"/>
      <c r="AP10" s="461"/>
      <c r="AQ10" s="461"/>
      <c r="AR10" s="461"/>
      <c r="AS10" s="461"/>
      <c r="AT10" s="462"/>
      <c r="AU10" s="463" t="s">
        <v>122</v>
      </c>
      <c r="AV10" s="464"/>
      <c r="AW10" s="464"/>
      <c r="AX10" s="464"/>
      <c r="AY10" s="465" t="s">
        <v>123</v>
      </c>
      <c r="AZ10" s="466"/>
      <c r="BA10" s="466"/>
      <c r="BB10" s="466"/>
      <c r="BC10" s="466"/>
      <c r="BD10" s="466"/>
      <c r="BE10" s="466"/>
      <c r="BF10" s="466"/>
      <c r="BG10" s="466"/>
      <c r="BH10" s="466"/>
      <c r="BI10" s="466"/>
      <c r="BJ10" s="466"/>
      <c r="BK10" s="466"/>
      <c r="BL10" s="466"/>
      <c r="BM10" s="467"/>
      <c r="BN10" s="431">
        <v>123800</v>
      </c>
      <c r="BO10" s="432"/>
      <c r="BP10" s="432"/>
      <c r="BQ10" s="432"/>
      <c r="BR10" s="432"/>
      <c r="BS10" s="432"/>
      <c r="BT10" s="432"/>
      <c r="BU10" s="433"/>
      <c r="BV10" s="431">
        <v>89098</v>
      </c>
      <c r="BW10" s="432"/>
      <c r="BX10" s="432"/>
      <c r="BY10" s="432"/>
      <c r="BZ10" s="432"/>
      <c r="CA10" s="432"/>
      <c r="CB10" s="432"/>
      <c r="CC10" s="433"/>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125</v>
      </c>
      <c r="M11" s="486"/>
      <c r="N11" s="486"/>
      <c r="O11" s="486"/>
      <c r="P11" s="486"/>
      <c r="Q11" s="487"/>
      <c r="R11" s="488" t="s">
        <v>126</v>
      </c>
      <c r="S11" s="489"/>
      <c r="T11" s="489"/>
      <c r="U11" s="489"/>
      <c r="V11" s="490"/>
      <c r="W11" s="419"/>
      <c r="X11" s="420"/>
      <c r="Y11" s="420"/>
      <c r="Z11" s="420"/>
      <c r="AA11" s="420"/>
      <c r="AB11" s="420"/>
      <c r="AC11" s="420"/>
      <c r="AD11" s="420"/>
      <c r="AE11" s="420"/>
      <c r="AF11" s="420"/>
      <c r="AG11" s="420"/>
      <c r="AH11" s="420"/>
      <c r="AI11" s="420"/>
      <c r="AJ11" s="420"/>
      <c r="AK11" s="420"/>
      <c r="AL11" s="423"/>
      <c r="AM11" s="460" t="s">
        <v>127</v>
      </c>
      <c r="AN11" s="461"/>
      <c r="AO11" s="461"/>
      <c r="AP11" s="461"/>
      <c r="AQ11" s="461"/>
      <c r="AR11" s="461"/>
      <c r="AS11" s="461"/>
      <c r="AT11" s="462"/>
      <c r="AU11" s="463" t="s">
        <v>128</v>
      </c>
      <c r="AV11" s="464"/>
      <c r="AW11" s="464"/>
      <c r="AX11" s="464"/>
      <c r="AY11" s="465" t="s">
        <v>129</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56805</v>
      </c>
      <c r="BW11" s="432"/>
      <c r="BX11" s="432"/>
      <c r="BY11" s="432"/>
      <c r="BZ11" s="432"/>
      <c r="CA11" s="432"/>
      <c r="CB11" s="432"/>
      <c r="CC11" s="433"/>
      <c r="CD11" s="434" t="s">
        <v>130</v>
      </c>
      <c r="CE11" s="435"/>
      <c r="CF11" s="435"/>
      <c r="CG11" s="435"/>
      <c r="CH11" s="435"/>
      <c r="CI11" s="435"/>
      <c r="CJ11" s="435"/>
      <c r="CK11" s="435"/>
      <c r="CL11" s="435"/>
      <c r="CM11" s="435"/>
      <c r="CN11" s="435"/>
      <c r="CO11" s="435"/>
      <c r="CP11" s="435"/>
      <c r="CQ11" s="435"/>
      <c r="CR11" s="435"/>
      <c r="CS11" s="436"/>
      <c r="CT11" s="471" t="s">
        <v>131</v>
      </c>
      <c r="CU11" s="472"/>
      <c r="CV11" s="472"/>
      <c r="CW11" s="472"/>
      <c r="CX11" s="472"/>
      <c r="CY11" s="472"/>
      <c r="CZ11" s="472"/>
      <c r="DA11" s="473"/>
      <c r="DB11" s="471" t="s">
        <v>132</v>
      </c>
      <c r="DC11" s="472"/>
      <c r="DD11" s="472"/>
      <c r="DE11" s="472"/>
      <c r="DF11" s="472"/>
      <c r="DG11" s="472"/>
      <c r="DH11" s="472"/>
      <c r="DI11" s="473"/>
      <c r="DJ11" s="186"/>
      <c r="DK11" s="186"/>
      <c r="DL11" s="186"/>
      <c r="DM11" s="186"/>
      <c r="DN11" s="186"/>
      <c r="DO11" s="186"/>
    </row>
    <row r="12" spans="1:119" ht="18.75" customHeight="1" x14ac:dyDescent="0.15">
      <c r="A12" s="187"/>
      <c r="B12" s="491" t="s">
        <v>133</v>
      </c>
      <c r="C12" s="492"/>
      <c r="D12" s="492"/>
      <c r="E12" s="492"/>
      <c r="F12" s="492"/>
      <c r="G12" s="492"/>
      <c r="H12" s="492"/>
      <c r="I12" s="492"/>
      <c r="J12" s="492"/>
      <c r="K12" s="493"/>
      <c r="L12" s="500" t="s">
        <v>134</v>
      </c>
      <c r="M12" s="501"/>
      <c r="N12" s="501"/>
      <c r="O12" s="501"/>
      <c r="P12" s="501"/>
      <c r="Q12" s="502"/>
      <c r="R12" s="503">
        <v>2668</v>
      </c>
      <c r="S12" s="504"/>
      <c r="T12" s="504"/>
      <c r="U12" s="504"/>
      <c r="V12" s="505"/>
      <c r="W12" s="506" t="s">
        <v>1</v>
      </c>
      <c r="X12" s="464"/>
      <c r="Y12" s="464"/>
      <c r="Z12" s="464"/>
      <c r="AA12" s="464"/>
      <c r="AB12" s="507"/>
      <c r="AC12" s="508" t="s">
        <v>135</v>
      </c>
      <c r="AD12" s="509"/>
      <c r="AE12" s="509"/>
      <c r="AF12" s="509"/>
      <c r="AG12" s="510"/>
      <c r="AH12" s="508" t="s">
        <v>136</v>
      </c>
      <c r="AI12" s="509"/>
      <c r="AJ12" s="509"/>
      <c r="AK12" s="509"/>
      <c r="AL12" s="511"/>
      <c r="AM12" s="460" t="s">
        <v>137</v>
      </c>
      <c r="AN12" s="461"/>
      <c r="AO12" s="461"/>
      <c r="AP12" s="461"/>
      <c r="AQ12" s="461"/>
      <c r="AR12" s="461"/>
      <c r="AS12" s="461"/>
      <c r="AT12" s="462"/>
      <c r="AU12" s="463" t="s">
        <v>128</v>
      </c>
      <c r="AV12" s="464"/>
      <c r="AW12" s="464"/>
      <c r="AX12" s="464"/>
      <c r="AY12" s="465" t="s">
        <v>138</v>
      </c>
      <c r="AZ12" s="466"/>
      <c r="BA12" s="466"/>
      <c r="BB12" s="466"/>
      <c r="BC12" s="466"/>
      <c r="BD12" s="466"/>
      <c r="BE12" s="466"/>
      <c r="BF12" s="466"/>
      <c r="BG12" s="466"/>
      <c r="BH12" s="466"/>
      <c r="BI12" s="466"/>
      <c r="BJ12" s="466"/>
      <c r="BK12" s="466"/>
      <c r="BL12" s="466"/>
      <c r="BM12" s="467"/>
      <c r="BN12" s="431">
        <v>64700</v>
      </c>
      <c r="BO12" s="432"/>
      <c r="BP12" s="432"/>
      <c r="BQ12" s="432"/>
      <c r="BR12" s="432"/>
      <c r="BS12" s="432"/>
      <c r="BT12" s="432"/>
      <c r="BU12" s="433"/>
      <c r="BV12" s="431">
        <v>60000</v>
      </c>
      <c r="BW12" s="432"/>
      <c r="BX12" s="432"/>
      <c r="BY12" s="432"/>
      <c r="BZ12" s="432"/>
      <c r="CA12" s="432"/>
      <c r="CB12" s="432"/>
      <c r="CC12" s="433"/>
      <c r="CD12" s="434" t="s">
        <v>139</v>
      </c>
      <c r="CE12" s="435"/>
      <c r="CF12" s="435"/>
      <c r="CG12" s="435"/>
      <c r="CH12" s="435"/>
      <c r="CI12" s="435"/>
      <c r="CJ12" s="435"/>
      <c r="CK12" s="435"/>
      <c r="CL12" s="435"/>
      <c r="CM12" s="435"/>
      <c r="CN12" s="435"/>
      <c r="CO12" s="435"/>
      <c r="CP12" s="435"/>
      <c r="CQ12" s="435"/>
      <c r="CR12" s="435"/>
      <c r="CS12" s="436"/>
      <c r="CT12" s="471" t="s">
        <v>140</v>
      </c>
      <c r="CU12" s="472"/>
      <c r="CV12" s="472"/>
      <c r="CW12" s="472"/>
      <c r="CX12" s="472"/>
      <c r="CY12" s="472"/>
      <c r="CZ12" s="472"/>
      <c r="DA12" s="473"/>
      <c r="DB12" s="471" t="s">
        <v>141</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142</v>
      </c>
      <c r="N13" s="523"/>
      <c r="O13" s="523"/>
      <c r="P13" s="523"/>
      <c r="Q13" s="524"/>
      <c r="R13" s="515">
        <v>2646</v>
      </c>
      <c r="S13" s="516"/>
      <c r="T13" s="516"/>
      <c r="U13" s="516"/>
      <c r="V13" s="517"/>
      <c r="W13" s="447" t="s">
        <v>143</v>
      </c>
      <c r="X13" s="448"/>
      <c r="Y13" s="448"/>
      <c r="Z13" s="448"/>
      <c r="AA13" s="448"/>
      <c r="AB13" s="438"/>
      <c r="AC13" s="482">
        <v>306</v>
      </c>
      <c r="AD13" s="483"/>
      <c r="AE13" s="483"/>
      <c r="AF13" s="483"/>
      <c r="AG13" s="525"/>
      <c r="AH13" s="482">
        <v>288</v>
      </c>
      <c r="AI13" s="483"/>
      <c r="AJ13" s="483"/>
      <c r="AK13" s="483"/>
      <c r="AL13" s="484"/>
      <c r="AM13" s="460" t="s">
        <v>144</v>
      </c>
      <c r="AN13" s="461"/>
      <c r="AO13" s="461"/>
      <c r="AP13" s="461"/>
      <c r="AQ13" s="461"/>
      <c r="AR13" s="461"/>
      <c r="AS13" s="461"/>
      <c r="AT13" s="462"/>
      <c r="AU13" s="463" t="s">
        <v>145</v>
      </c>
      <c r="AV13" s="464"/>
      <c r="AW13" s="464"/>
      <c r="AX13" s="464"/>
      <c r="AY13" s="465" t="s">
        <v>146</v>
      </c>
      <c r="AZ13" s="466"/>
      <c r="BA13" s="466"/>
      <c r="BB13" s="466"/>
      <c r="BC13" s="466"/>
      <c r="BD13" s="466"/>
      <c r="BE13" s="466"/>
      <c r="BF13" s="466"/>
      <c r="BG13" s="466"/>
      <c r="BH13" s="466"/>
      <c r="BI13" s="466"/>
      <c r="BJ13" s="466"/>
      <c r="BK13" s="466"/>
      <c r="BL13" s="466"/>
      <c r="BM13" s="467"/>
      <c r="BN13" s="431">
        <v>48126</v>
      </c>
      <c r="BO13" s="432"/>
      <c r="BP13" s="432"/>
      <c r="BQ13" s="432"/>
      <c r="BR13" s="432"/>
      <c r="BS13" s="432"/>
      <c r="BT13" s="432"/>
      <c r="BU13" s="433"/>
      <c r="BV13" s="431">
        <v>122733</v>
      </c>
      <c r="BW13" s="432"/>
      <c r="BX13" s="432"/>
      <c r="BY13" s="432"/>
      <c r="BZ13" s="432"/>
      <c r="CA13" s="432"/>
      <c r="CB13" s="432"/>
      <c r="CC13" s="433"/>
      <c r="CD13" s="434" t="s">
        <v>147</v>
      </c>
      <c r="CE13" s="435"/>
      <c r="CF13" s="435"/>
      <c r="CG13" s="435"/>
      <c r="CH13" s="435"/>
      <c r="CI13" s="435"/>
      <c r="CJ13" s="435"/>
      <c r="CK13" s="435"/>
      <c r="CL13" s="435"/>
      <c r="CM13" s="435"/>
      <c r="CN13" s="435"/>
      <c r="CO13" s="435"/>
      <c r="CP13" s="435"/>
      <c r="CQ13" s="435"/>
      <c r="CR13" s="435"/>
      <c r="CS13" s="436"/>
      <c r="CT13" s="428">
        <v>4.9000000000000004</v>
      </c>
      <c r="CU13" s="429"/>
      <c r="CV13" s="429"/>
      <c r="CW13" s="429"/>
      <c r="CX13" s="429"/>
      <c r="CY13" s="429"/>
      <c r="CZ13" s="429"/>
      <c r="DA13" s="430"/>
      <c r="DB13" s="428">
        <v>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148</v>
      </c>
      <c r="M14" s="513"/>
      <c r="N14" s="513"/>
      <c r="O14" s="513"/>
      <c r="P14" s="513"/>
      <c r="Q14" s="514"/>
      <c r="R14" s="515">
        <v>2707</v>
      </c>
      <c r="S14" s="516"/>
      <c r="T14" s="516"/>
      <c r="U14" s="516"/>
      <c r="V14" s="517"/>
      <c r="W14" s="421"/>
      <c r="X14" s="422"/>
      <c r="Y14" s="422"/>
      <c r="Z14" s="422"/>
      <c r="AA14" s="422"/>
      <c r="AB14" s="411"/>
      <c r="AC14" s="518">
        <v>21.9</v>
      </c>
      <c r="AD14" s="519"/>
      <c r="AE14" s="519"/>
      <c r="AF14" s="519"/>
      <c r="AG14" s="520"/>
      <c r="AH14" s="518">
        <v>19.8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149</v>
      </c>
      <c r="CE14" s="527"/>
      <c r="CF14" s="527"/>
      <c r="CG14" s="527"/>
      <c r="CH14" s="527"/>
      <c r="CI14" s="527"/>
      <c r="CJ14" s="527"/>
      <c r="CK14" s="527"/>
      <c r="CL14" s="527"/>
      <c r="CM14" s="527"/>
      <c r="CN14" s="527"/>
      <c r="CO14" s="527"/>
      <c r="CP14" s="527"/>
      <c r="CQ14" s="527"/>
      <c r="CR14" s="527"/>
      <c r="CS14" s="528"/>
      <c r="CT14" s="529" t="s">
        <v>141</v>
      </c>
      <c r="CU14" s="530"/>
      <c r="CV14" s="530"/>
      <c r="CW14" s="530"/>
      <c r="CX14" s="530"/>
      <c r="CY14" s="530"/>
      <c r="CZ14" s="530"/>
      <c r="DA14" s="531"/>
      <c r="DB14" s="529" t="s">
        <v>140</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150</v>
      </c>
      <c r="N15" s="523"/>
      <c r="O15" s="523"/>
      <c r="P15" s="523"/>
      <c r="Q15" s="524"/>
      <c r="R15" s="515">
        <v>2691</v>
      </c>
      <c r="S15" s="516"/>
      <c r="T15" s="516"/>
      <c r="U15" s="516"/>
      <c r="V15" s="517"/>
      <c r="W15" s="447" t="s">
        <v>151</v>
      </c>
      <c r="X15" s="448"/>
      <c r="Y15" s="448"/>
      <c r="Z15" s="448"/>
      <c r="AA15" s="448"/>
      <c r="AB15" s="438"/>
      <c r="AC15" s="482">
        <v>298</v>
      </c>
      <c r="AD15" s="483"/>
      <c r="AE15" s="483"/>
      <c r="AF15" s="483"/>
      <c r="AG15" s="525"/>
      <c r="AH15" s="482">
        <v>357</v>
      </c>
      <c r="AI15" s="483"/>
      <c r="AJ15" s="483"/>
      <c r="AK15" s="483"/>
      <c r="AL15" s="484"/>
      <c r="AM15" s="460"/>
      <c r="AN15" s="461"/>
      <c r="AO15" s="461"/>
      <c r="AP15" s="461"/>
      <c r="AQ15" s="461"/>
      <c r="AR15" s="461"/>
      <c r="AS15" s="461"/>
      <c r="AT15" s="462"/>
      <c r="AU15" s="463"/>
      <c r="AV15" s="464"/>
      <c r="AW15" s="464"/>
      <c r="AX15" s="464"/>
      <c r="AY15" s="391" t="s">
        <v>152</v>
      </c>
      <c r="AZ15" s="392"/>
      <c r="BA15" s="392"/>
      <c r="BB15" s="392"/>
      <c r="BC15" s="392"/>
      <c r="BD15" s="392"/>
      <c r="BE15" s="392"/>
      <c r="BF15" s="392"/>
      <c r="BG15" s="392"/>
      <c r="BH15" s="392"/>
      <c r="BI15" s="392"/>
      <c r="BJ15" s="392"/>
      <c r="BK15" s="392"/>
      <c r="BL15" s="392"/>
      <c r="BM15" s="393"/>
      <c r="BN15" s="394">
        <v>297870</v>
      </c>
      <c r="BO15" s="395"/>
      <c r="BP15" s="395"/>
      <c r="BQ15" s="395"/>
      <c r="BR15" s="395"/>
      <c r="BS15" s="395"/>
      <c r="BT15" s="395"/>
      <c r="BU15" s="396"/>
      <c r="BV15" s="394">
        <v>292747</v>
      </c>
      <c r="BW15" s="395"/>
      <c r="BX15" s="395"/>
      <c r="BY15" s="395"/>
      <c r="BZ15" s="395"/>
      <c r="CA15" s="395"/>
      <c r="CB15" s="395"/>
      <c r="CC15" s="396"/>
      <c r="CD15" s="532" t="s">
        <v>153</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154</v>
      </c>
      <c r="M16" s="543"/>
      <c r="N16" s="543"/>
      <c r="O16" s="543"/>
      <c r="P16" s="543"/>
      <c r="Q16" s="544"/>
      <c r="R16" s="535" t="s">
        <v>155</v>
      </c>
      <c r="S16" s="536"/>
      <c r="T16" s="536"/>
      <c r="U16" s="536"/>
      <c r="V16" s="537"/>
      <c r="W16" s="421"/>
      <c r="X16" s="422"/>
      <c r="Y16" s="422"/>
      <c r="Z16" s="422"/>
      <c r="AA16" s="422"/>
      <c r="AB16" s="411"/>
      <c r="AC16" s="518">
        <v>21.3</v>
      </c>
      <c r="AD16" s="519"/>
      <c r="AE16" s="519"/>
      <c r="AF16" s="519"/>
      <c r="AG16" s="520"/>
      <c r="AH16" s="518">
        <v>24.6</v>
      </c>
      <c r="AI16" s="519"/>
      <c r="AJ16" s="519"/>
      <c r="AK16" s="519"/>
      <c r="AL16" s="521"/>
      <c r="AM16" s="460"/>
      <c r="AN16" s="461"/>
      <c r="AO16" s="461"/>
      <c r="AP16" s="461"/>
      <c r="AQ16" s="461"/>
      <c r="AR16" s="461"/>
      <c r="AS16" s="461"/>
      <c r="AT16" s="462"/>
      <c r="AU16" s="463"/>
      <c r="AV16" s="464"/>
      <c r="AW16" s="464"/>
      <c r="AX16" s="464"/>
      <c r="AY16" s="465" t="s">
        <v>156</v>
      </c>
      <c r="AZ16" s="466"/>
      <c r="BA16" s="466"/>
      <c r="BB16" s="466"/>
      <c r="BC16" s="466"/>
      <c r="BD16" s="466"/>
      <c r="BE16" s="466"/>
      <c r="BF16" s="466"/>
      <c r="BG16" s="466"/>
      <c r="BH16" s="466"/>
      <c r="BI16" s="466"/>
      <c r="BJ16" s="466"/>
      <c r="BK16" s="466"/>
      <c r="BL16" s="466"/>
      <c r="BM16" s="467"/>
      <c r="BN16" s="431">
        <v>1627265</v>
      </c>
      <c r="BO16" s="432"/>
      <c r="BP16" s="432"/>
      <c r="BQ16" s="432"/>
      <c r="BR16" s="432"/>
      <c r="BS16" s="432"/>
      <c r="BT16" s="432"/>
      <c r="BU16" s="433"/>
      <c r="BV16" s="431">
        <v>1529120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157</v>
      </c>
      <c r="N17" s="539"/>
      <c r="O17" s="539"/>
      <c r="P17" s="539"/>
      <c r="Q17" s="540"/>
      <c r="R17" s="535" t="s">
        <v>158</v>
      </c>
      <c r="S17" s="536"/>
      <c r="T17" s="536"/>
      <c r="U17" s="536"/>
      <c r="V17" s="537"/>
      <c r="W17" s="447" t="s">
        <v>159</v>
      </c>
      <c r="X17" s="448"/>
      <c r="Y17" s="448"/>
      <c r="Z17" s="448"/>
      <c r="AA17" s="448"/>
      <c r="AB17" s="438"/>
      <c r="AC17" s="482">
        <v>796</v>
      </c>
      <c r="AD17" s="483"/>
      <c r="AE17" s="483"/>
      <c r="AF17" s="483"/>
      <c r="AG17" s="525"/>
      <c r="AH17" s="482">
        <v>806</v>
      </c>
      <c r="AI17" s="483"/>
      <c r="AJ17" s="483"/>
      <c r="AK17" s="483"/>
      <c r="AL17" s="484"/>
      <c r="AM17" s="460"/>
      <c r="AN17" s="461"/>
      <c r="AO17" s="461"/>
      <c r="AP17" s="461"/>
      <c r="AQ17" s="461"/>
      <c r="AR17" s="461"/>
      <c r="AS17" s="461"/>
      <c r="AT17" s="462"/>
      <c r="AU17" s="463"/>
      <c r="AV17" s="464"/>
      <c r="AW17" s="464"/>
      <c r="AX17" s="464"/>
      <c r="AY17" s="465" t="s">
        <v>160</v>
      </c>
      <c r="AZ17" s="466"/>
      <c r="BA17" s="466"/>
      <c r="BB17" s="466"/>
      <c r="BC17" s="466"/>
      <c r="BD17" s="466"/>
      <c r="BE17" s="466"/>
      <c r="BF17" s="466"/>
      <c r="BG17" s="466"/>
      <c r="BH17" s="466"/>
      <c r="BI17" s="466"/>
      <c r="BJ17" s="466"/>
      <c r="BK17" s="466"/>
      <c r="BL17" s="466"/>
      <c r="BM17" s="467"/>
      <c r="BN17" s="431">
        <v>362378</v>
      </c>
      <c r="BO17" s="432"/>
      <c r="BP17" s="432"/>
      <c r="BQ17" s="432"/>
      <c r="BR17" s="432"/>
      <c r="BS17" s="432"/>
      <c r="BT17" s="432"/>
      <c r="BU17" s="433"/>
      <c r="BV17" s="431">
        <v>359518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161</v>
      </c>
      <c r="C18" s="474"/>
      <c r="D18" s="474"/>
      <c r="E18" s="546"/>
      <c r="F18" s="546"/>
      <c r="G18" s="546"/>
      <c r="H18" s="546"/>
      <c r="I18" s="546"/>
      <c r="J18" s="546"/>
      <c r="K18" s="546"/>
      <c r="L18" s="547">
        <v>34.380000000000003</v>
      </c>
      <c r="M18" s="547"/>
      <c r="N18" s="547"/>
      <c r="O18" s="547"/>
      <c r="P18" s="547"/>
      <c r="Q18" s="547"/>
      <c r="R18" s="548"/>
      <c r="S18" s="548"/>
      <c r="T18" s="548"/>
      <c r="U18" s="548"/>
      <c r="V18" s="549"/>
      <c r="W18" s="449"/>
      <c r="X18" s="450"/>
      <c r="Y18" s="450"/>
      <c r="Z18" s="450"/>
      <c r="AA18" s="450"/>
      <c r="AB18" s="441"/>
      <c r="AC18" s="550">
        <v>56.9</v>
      </c>
      <c r="AD18" s="551"/>
      <c r="AE18" s="551"/>
      <c r="AF18" s="551"/>
      <c r="AG18" s="552"/>
      <c r="AH18" s="550">
        <v>55.5</v>
      </c>
      <c r="AI18" s="551"/>
      <c r="AJ18" s="551"/>
      <c r="AK18" s="551"/>
      <c r="AL18" s="553"/>
      <c r="AM18" s="460"/>
      <c r="AN18" s="461"/>
      <c r="AO18" s="461"/>
      <c r="AP18" s="461"/>
      <c r="AQ18" s="461"/>
      <c r="AR18" s="461"/>
      <c r="AS18" s="461"/>
      <c r="AT18" s="462"/>
      <c r="AU18" s="463"/>
      <c r="AV18" s="464"/>
      <c r="AW18" s="464"/>
      <c r="AX18" s="464"/>
      <c r="AY18" s="465" t="s">
        <v>162</v>
      </c>
      <c r="AZ18" s="466"/>
      <c r="BA18" s="466"/>
      <c r="BB18" s="466"/>
      <c r="BC18" s="466"/>
      <c r="BD18" s="466"/>
      <c r="BE18" s="466"/>
      <c r="BF18" s="466"/>
      <c r="BG18" s="466"/>
      <c r="BH18" s="466"/>
      <c r="BI18" s="466"/>
      <c r="BJ18" s="466"/>
      <c r="BK18" s="466"/>
      <c r="BL18" s="466"/>
      <c r="BM18" s="467"/>
      <c r="BN18" s="431">
        <v>1364136</v>
      </c>
      <c r="BO18" s="432"/>
      <c r="BP18" s="432"/>
      <c r="BQ18" s="432"/>
      <c r="BR18" s="432"/>
      <c r="BS18" s="432"/>
      <c r="BT18" s="432"/>
      <c r="BU18" s="433"/>
      <c r="BV18" s="431">
        <v>1329806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163</v>
      </c>
      <c r="C19" s="474"/>
      <c r="D19" s="474"/>
      <c r="E19" s="546"/>
      <c r="F19" s="546"/>
      <c r="G19" s="546"/>
      <c r="H19" s="546"/>
      <c r="I19" s="546"/>
      <c r="J19" s="546"/>
      <c r="K19" s="546"/>
      <c r="L19" s="554">
        <v>75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164</v>
      </c>
      <c r="AZ19" s="466"/>
      <c r="BA19" s="466"/>
      <c r="BB19" s="466"/>
      <c r="BC19" s="466"/>
      <c r="BD19" s="466"/>
      <c r="BE19" s="466"/>
      <c r="BF19" s="466"/>
      <c r="BG19" s="466"/>
      <c r="BH19" s="466"/>
      <c r="BI19" s="466"/>
      <c r="BJ19" s="466"/>
      <c r="BK19" s="466"/>
      <c r="BL19" s="466"/>
      <c r="BM19" s="467"/>
      <c r="BN19" s="431">
        <v>2157056</v>
      </c>
      <c r="BO19" s="432"/>
      <c r="BP19" s="432"/>
      <c r="BQ19" s="432"/>
      <c r="BR19" s="432"/>
      <c r="BS19" s="432"/>
      <c r="BT19" s="432"/>
      <c r="BU19" s="433"/>
      <c r="BV19" s="431">
        <v>2041496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165</v>
      </c>
      <c r="C20" s="474"/>
      <c r="D20" s="474"/>
      <c r="E20" s="546"/>
      <c r="F20" s="546"/>
      <c r="G20" s="546"/>
      <c r="H20" s="546"/>
      <c r="I20" s="546"/>
      <c r="J20" s="546"/>
      <c r="K20" s="546"/>
      <c r="L20" s="554">
        <v>971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166</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167</v>
      </c>
      <c r="C22" s="569"/>
      <c r="D22" s="570"/>
      <c r="E22" s="443" t="s">
        <v>1</v>
      </c>
      <c r="F22" s="448"/>
      <c r="G22" s="448"/>
      <c r="H22" s="448"/>
      <c r="I22" s="448"/>
      <c r="J22" s="448"/>
      <c r="K22" s="438"/>
      <c r="L22" s="443" t="s">
        <v>168</v>
      </c>
      <c r="M22" s="448"/>
      <c r="N22" s="448"/>
      <c r="O22" s="448"/>
      <c r="P22" s="438"/>
      <c r="Q22" s="577" t="s">
        <v>169</v>
      </c>
      <c r="R22" s="578"/>
      <c r="S22" s="578"/>
      <c r="T22" s="578"/>
      <c r="U22" s="578"/>
      <c r="V22" s="579"/>
      <c r="W22" s="583" t="s">
        <v>170</v>
      </c>
      <c r="X22" s="569"/>
      <c r="Y22" s="570"/>
      <c r="Z22" s="443" t="s">
        <v>1</v>
      </c>
      <c r="AA22" s="448"/>
      <c r="AB22" s="448"/>
      <c r="AC22" s="448"/>
      <c r="AD22" s="448"/>
      <c r="AE22" s="448"/>
      <c r="AF22" s="448"/>
      <c r="AG22" s="438"/>
      <c r="AH22" s="596" t="s">
        <v>171</v>
      </c>
      <c r="AI22" s="448"/>
      <c r="AJ22" s="448"/>
      <c r="AK22" s="448"/>
      <c r="AL22" s="438"/>
      <c r="AM22" s="596" t="s">
        <v>172</v>
      </c>
      <c r="AN22" s="597"/>
      <c r="AO22" s="597"/>
      <c r="AP22" s="597"/>
      <c r="AQ22" s="597"/>
      <c r="AR22" s="598"/>
      <c r="AS22" s="577" t="s">
        <v>169</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173</v>
      </c>
      <c r="AZ23" s="392"/>
      <c r="BA23" s="392"/>
      <c r="BB23" s="392"/>
      <c r="BC23" s="392"/>
      <c r="BD23" s="392"/>
      <c r="BE23" s="392"/>
      <c r="BF23" s="392"/>
      <c r="BG23" s="392"/>
      <c r="BH23" s="392"/>
      <c r="BI23" s="392"/>
      <c r="BJ23" s="392"/>
      <c r="BK23" s="392"/>
      <c r="BL23" s="392"/>
      <c r="BM23" s="393"/>
      <c r="BN23" s="431">
        <v>3008105</v>
      </c>
      <c r="BO23" s="432"/>
      <c r="BP23" s="432"/>
      <c r="BQ23" s="432"/>
      <c r="BR23" s="432"/>
      <c r="BS23" s="432"/>
      <c r="BT23" s="432"/>
      <c r="BU23" s="433"/>
      <c r="BV23" s="431">
        <v>2700651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174</v>
      </c>
      <c r="F24" s="461"/>
      <c r="G24" s="461"/>
      <c r="H24" s="461"/>
      <c r="I24" s="461"/>
      <c r="J24" s="461"/>
      <c r="K24" s="462"/>
      <c r="L24" s="482">
        <v>1</v>
      </c>
      <c r="M24" s="483"/>
      <c r="N24" s="483"/>
      <c r="O24" s="483"/>
      <c r="P24" s="525"/>
      <c r="Q24" s="482">
        <v>6680</v>
      </c>
      <c r="R24" s="483"/>
      <c r="S24" s="483"/>
      <c r="T24" s="483"/>
      <c r="U24" s="483"/>
      <c r="V24" s="525"/>
      <c r="W24" s="584"/>
      <c r="X24" s="572"/>
      <c r="Y24" s="573"/>
      <c r="Z24" s="481" t="s">
        <v>175</v>
      </c>
      <c r="AA24" s="461"/>
      <c r="AB24" s="461"/>
      <c r="AC24" s="461"/>
      <c r="AD24" s="461"/>
      <c r="AE24" s="461"/>
      <c r="AF24" s="461"/>
      <c r="AG24" s="462"/>
      <c r="AH24" s="482">
        <v>44</v>
      </c>
      <c r="AI24" s="483"/>
      <c r="AJ24" s="483"/>
      <c r="AK24" s="483"/>
      <c r="AL24" s="525"/>
      <c r="AM24" s="482">
        <v>128216</v>
      </c>
      <c r="AN24" s="483"/>
      <c r="AO24" s="483"/>
      <c r="AP24" s="483"/>
      <c r="AQ24" s="483"/>
      <c r="AR24" s="525"/>
      <c r="AS24" s="482">
        <v>2914</v>
      </c>
      <c r="AT24" s="483"/>
      <c r="AU24" s="483"/>
      <c r="AV24" s="483"/>
      <c r="AW24" s="483"/>
      <c r="AX24" s="484"/>
      <c r="AY24" s="604" t="s">
        <v>176</v>
      </c>
      <c r="AZ24" s="605"/>
      <c r="BA24" s="605"/>
      <c r="BB24" s="605"/>
      <c r="BC24" s="605"/>
      <c r="BD24" s="605"/>
      <c r="BE24" s="605"/>
      <c r="BF24" s="605"/>
      <c r="BG24" s="605"/>
      <c r="BH24" s="605"/>
      <c r="BI24" s="605"/>
      <c r="BJ24" s="605"/>
      <c r="BK24" s="605"/>
      <c r="BL24" s="605"/>
      <c r="BM24" s="606"/>
      <c r="BN24" s="431">
        <v>2279758</v>
      </c>
      <c r="BO24" s="432"/>
      <c r="BP24" s="432"/>
      <c r="BQ24" s="432"/>
      <c r="BR24" s="432"/>
      <c r="BS24" s="432"/>
      <c r="BT24" s="432"/>
      <c r="BU24" s="433"/>
      <c r="BV24" s="431">
        <v>1996641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177</v>
      </c>
      <c r="F25" s="461"/>
      <c r="G25" s="461"/>
      <c r="H25" s="461"/>
      <c r="I25" s="461"/>
      <c r="J25" s="461"/>
      <c r="K25" s="462"/>
      <c r="L25" s="482">
        <v>1</v>
      </c>
      <c r="M25" s="483"/>
      <c r="N25" s="483"/>
      <c r="O25" s="483"/>
      <c r="P25" s="525"/>
      <c r="Q25" s="482">
        <v>5550</v>
      </c>
      <c r="R25" s="483"/>
      <c r="S25" s="483"/>
      <c r="T25" s="483"/>
      <c r="U25" s="483"/>
      <c r="V25" s="525"/>
      <c r="W25" s="584"/>
      <c r="X25" s="572"/>
      <c r="Y25" s="573"/>
      <c r="Z25" s="481" t="s">
        <v>178</v>
      </c>
      <c r="AA25" s="461"/>
      <c r="AB25" s="461"/>
      <c r="AC25" s="461"/>
      <c r="AD25" s="461"/>
      <c r="AE25" s="461"/>
      <c r="AF25" s="461"/>
      <c r="AG25" s="462"/>
      <c r="AH25" s="482" t="s">
        <v>140</v>
      </c>
      <c r="AI25" s="483"/>
      <c r="AJ25" s="483"/>
      <c r="AK25" s="483"/>
      <c r="AL25" s="525"/>
      <c r="AM25" s="482" t="s">
        <v>140</v>
      </c>
      <c r="AN25" s="483"/>
      <c r="AO25" s="483"/>
      <c r="AP25" s="483"/>
      <c r="AQ25" s="483"/>
      <c r="AR25" s="525"/>
      <c r="AS25" s="482" t="s">
        <v>140</v>
      </c>
      <c r="AT25" s="483"/>
      <c r="AU25" s="483"/>
      <c r="AV25" s="483"/>
      <c r="AW25" s="483"/>
      <c r="AX25" s="484"/>
      <c r="AY25" s="391" t="s">
        <v>179</v>
      </c>
      <c r="AZ25" s="392"/>
      <c r="BA25" s="392"/>
      <c r="BB25" s="392"/>
      <c r="BC25" s="392"/>
      <c r="BD25" s="392"/>
      <c r="BE25" s="392"/>
      <c r="BF25" s="392"/>
      <c r="BG25" s="392"/>
      <c r="BH25" s="392"/>
      <c r="BI25" s="392"/>
      <c r="BJ25" s="392"/>
      <c r="BK25" s="392"/>
      <c r="BL25" s="392"/>
      <c r="BM25" s="393"/>
      <c r="BN25" s="394" t="s">
        <v>140</v>
      </c>
      <c r="BO25" s="395"/>
      <c r="BP25" s="395"/>
      <c r="BQ25" s="395"/>
      <c r="BR25" s="395"/>
      <c r="BS25" s="395"/>
      <c r="BT25" s="395"/>
      <c r="BU25" s="396"/>
      <c r="BV25" s="394" t="s">
        <v>140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180</v>
      </c>
      <c r="F26" s="461"/>
      <c r="G26" s="461"/>
      <c r="H26" s="461"/>
      <c r="I26" s="461"/>
      <c r="J26" s="461"/>
      <c r="K26" s="462"/>
      <c r="L26" s="482">
        <v>1</v>
      </c>
      <c r="M26" s="483"/>
      <c r="N26" s="483"/>
      <c r="O26" s="483"/>
      <c r="P26" s="525"/>
      <c r="Q26" s="482">
        <v>5050</v>
      </c>
      <c r="R26" s="483"/>
      <c r="S26" s="483"/>
      <c r="T26" s="483"/>
      <c r="U26" s="483"/>
      <c r="V26" s="525"/>
      <c r="W26" s="584"/>
      <c r="X26" s="572"/>
      <c r="Y26" s="573"/>
      <c r="Z26" s="481" t="s">
        <v>181</v>
      </c>
      <c r="AA26" s="594"/>
      <c r="AB26" s="594"/>
      <c r="AC26" s="594"/>
      <c r="AD26" s="594"/>
      <c r="AE26" s="594"/>
      <c r="AF26" s="594"/>
      <c r="AG26" s="595"/>
      <c r="AH26" s="482" t="s">
        <v>140</v>
      </c>
      <c r="AI26" s="483"/>
      <c r="AJ26" s="483"/>
      <c r="AK26" s="483"/>
      <c r="AL26" s="525"/>
      <c r="AM26" s="482" t="s">
        <v>140</v>
      </c>
      <c r="AN26" s="483"/>
      <c r="AO26" s="483"/>
      <c r="AP26" s="483"/>
      <c r="AQ26" s="483"/>
      <c r="AR26" s="525"/>
      <c r="AS26" s="482" t="s">
        <v>140</v>
      </c>
      <c r="AT26" s="483"/>
      <c r="AU26" s="483"/>
      <c r="AV26" s="483"/>
      <c r="AW26" s="483"/>
      <c r="AX26" s="484"/>
      <c r="AY26" s="434" t="s">
        <v>182</v>
      </c>
      <c r="AZ26" s="435"/>
      <c r="BA26" s="435"/>
      <c r="BB26" s="435"/>
      <c r="BC26" s="435"/>
      <c r="BD26" s="435"/>
      <c r="BE26" s="435"/>
      <c r="BF26" s="435"/>
      <c r="BG26" s="435"/>
      <c r="BH26" s="435"/>
      <c r="BI26" s="435"/>
      <c r="BJ26" s="435"/>
      <c r="BK26" s="435"/>
      <c r="BL26" s="435"/>
      <c r="BM26" s="436"/>
      <c r="BN26" s="431" t="s">
        <v>140</v>
      </c>
      <c r="BO26" s="432"/>
      <c r="BP26" s="432"/>
      <c r="BQ26" s="432"/>
      <c r="BR26" s="432"/>
      <c r="BS26" s="432"/>
      <c r="BT26" s="432"/>
      <c r="BU26" s="433"/>
      <c r="BV26" s="431" t="s">
        <v>140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183</v>
      </c>
      <c r="F27" s="461"/>
      <c r="G27" s="461"/>
      <c r="H27" s="461"/>
      <c r="I27" s="461"/>
      <c r="J27" s="461"/>
      <c r="K27" s="462"/>
      <c r="L27" s="482">
        <v>1</v>
      </c>
      <c r="M27" s="483"/>
      <c r="N27" s="483"/>
      <c r="O27" s="483"/>
      <c r="P27" s="525"/>
      <c r="Q27" s="482">
        <v>2750</v>
      </c>
      <c r="R27" s="483"/>
      <c r="S27" s="483"/>
      <c r="T27" s="483"/>
      <c r="U27" s="483"/>
      <c r="V27" s="525"/>
      <c r="W27" s="584"/>
      <c r="X27" s="572"/>
      <c r="Y27" s="573"/>
      <c r="Z27" s="481" t="s">
        <v>184</v>
      </c>
      <c r="AA27" s="461"/>
      <c r="AB27" s="461"/>
      <c r="AC27" s="461"/>
      <c r="AD27" s="461"/>
      <c r="AE27" s="461"/>
      <c r="AF27" s="461"/>
      <c r="AG27" s="462"/>
      <c r="AH27" s="482" t="s">
        <v>140</v>
      </c>
      <c r="AI27" s="483"/>
      <c r="AJ27" s="483"/>
      <c r="AK27" s="483"/>
      <c r="AL27" s="525"/>
      <c r="AM27" s="482" t="s">
        <v>140</v>
      </c>
      <c r="AN27" s="483"/>
      <c r="AO27" s="483"/>
      <c r="AP27" s="483"/>
      <c r="AQ27" s="483"/>
      <c r="AR27" s="525"/>
      <c r="AS27" s="482" t="s">
        <v>140</v>
      </c>
      <c r="AT27" s="483"/>
      <c r="AU27" s="483"/>
      <c r="AV27" s="483"/>
      <c r="AW27" s="483"/>
      <c r="AX27" s="484"/>
      <c r="AY27" s="526" t="s">
        <v>185</v>
      </c>
      <c r="AZ27" s="527"/>
      <c r="BA27" s="527"/>
      <c r="BB27" s="527"/>
      <c r="BC27" s="527"/>
      <c r="BD27" s="527"/>
      <c r="BE27" s="527"/>
      <c r="BF27" s="527"/>
      <c r="BG27" s="527"/>
      <c r="BH27" s="527"/>
      <c r="BI27" s="527"/>
      <c r="BJ27" s="527"/>
      <c r="BK27" s="527"/>
      <c r="BL27" s="527"/>
      <c r="BM27" s="528"/>
      <c r="BN27" s="607">
        <v>145620</v>
      </c>
      <c r="BO27" s="608"/>
      <c r="BP27" s="608"/>
      <c r="BQ27" s="608"/>
      <c r="BR27" s="608"/>
      <c r="BS27" s="608"/>
      <c r="BT27" s="608"/>
      <c r="BU27" s="609"/>
      <c r="BV27" s="607">
        <v>145610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186</v>
      </c>
      <c r="F28" s="461"/>
      <c r="G28" s="461"/>
      <c r="H28" s="461"/>
      <c r="I28" s="461"/>
      <c r="J28" s="461"/>
      <c r="K28" s="462"/>
      <c r="L28" s="482">
        <v>1</v>
      </c>
      <c r="M28" s="483"/>
      <c r="N28" s="483"/>
      <c r="O28" s="483"/>
      <c r="P28" s="525"/>
      <c r="Q28" s="482">
        <v>2060</v>
      </c>
      <c r="R28" s="483"/>
      <c r="S28" s="483"/>
      <c r="T28" s="483"/>
      <c r="U28" s="483"/>
      <c r="V28" s="525"/>
      <c r="W28" s="584"/>
      <c r="X28" s="572"/>
      <c r="Y28" s="573"/>
      <c r="Z28" s="481" t="s">
        <v>187</v>
      </c>
      <c r="AA28" s="461"/>
      <c r="AB28" s="461"/>
      <c r="AC28" s="461"/>
      <c r="AD28" s="461"/>
      <c r="AE28" s="461"/>
      <c r="AF28" s="461"/>
      <c r="AG28" s="462"/>
      <c r="AH28" s="482" t="s">
        <v>140</v>
      </c>
      <c r="AI28" s="483"/>
      <c r="AJ28" s="483"/>
      <c r="AK28" s="483"/>
      <c r="AL28" s="525"/>
      <c r="AM28" s="482" t="s">
        <v>140</v>
      </c>
      <c r="AN28" s="483"/>
      <c r="AO28" s="483"/>
      <c r="AP28" s="483"/>
      <c r="AQ28" s="483"/>
      <c r="AR28" s="525"/>
      <c r="AS28" s="482" t="s">
        <v>188</v>
      </c>
      <c r="AT28" s="483"/>
      <c r="AU28" s="483"/>
      <c r="AV28" s="483"/>
      <c r="AW28" s="483"/>
      <c r="AX28" s="484"/>
      <c r="AY28" s="610" t="s">
        <v>189</v>
      </c>
      <c r="AZ28" s="611"/>
      <c r="BA28" s="611"/>
      <c r="BB28" s="612"/>
      <c r="BC28" s="391" t="s">
        <v>48</v>
      </c>
      <c r="BD28" s="392"/>
      <c r="BE28" s="392"/>
      <c r="BF28" s="392"/>
      <c r="BG28" s="392"/>
      <c r="BH28" s="392"/>
      <c r="BI28" s="392"/>
      <c r="BJ28" s="392"/>
      <c r="BK28" s="392"/>
      <c r="BL28" s="392"/>
      <c r="BM28" s="393"/>
      <c r="BN28" s="394">
        <v>830800</v>
      </c>
      <c r="BO28" s="395"/>
      <c r="BP28" s="395"/>
      <c r="BQ28" s="395"/>
      <c r="BR28" s="395"/>
      <c r="BS28" s="395"/>
      <c r="BT28" s="395"/>
      <c r="BU28" s="396"/>
      <c r="BV28" s="394">
        <v>771700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190</v>
      </c>
      <c r="F29" s="461"/>
      <c r="G29" s="461"/>
      <c r="H29" s="461"/>
      <c r="I29" s="461"/>
      <c r="J29" s="461"/>
      <c r="K29" s="462"/>
      <c r="L29" s="482">
        <v>6</v>
      </c>
      <c r="M29" s="483"/>
      <c r="N29" s="483"/>
      <c r="O29" s="483"/>
      <c r="P29" s="525"/>
      <c r="Q29" s="482">
        <v>1860</v>
      </c>
      <c r="R29" s="483"/>
      <c r="S29" s="483"/>
      <c r="T29" s="483"/>
      <c r="U29" s="483"/>
      <c r="V29" s="525"/>
      <c r="W29" s="585"/>
      <c r="X29" s="586"/>
      <c r="Y29" s="587"/>
      <c r="Z29" s="481" t="s">
        <v>191</v>
      </c>
      <c r="AA29" s="461"/>
      <c r="AB29" s="461"/>
      <c r="AC29" s="461"/>
      <c r="AD29" s="461"/>
      <c r="AE29" s="461"/>
      <c r="AF29" s="461"/>
      <c r="AG29" s="462"/>
      <c r="AH29" s="482">
        <v>44</v>
      </c>
      <c r="AI29" s="483"/>
      <c r="AJ29" s="483"/>
      <c r="AK29" s="483"/>
      <c r="AL29" s="525"/>
      <c r="AM29" s="482">
        <v>128216</v>
      </c>
      <c r="AN29" s="483"/>
      <c r="AO29" s="483"/>
      <c r="AP29" s="483"/>
      <c r="AQ29" s="483"/>
      <c r="AR29" s="525"/>
      <c r="AS29" s="482">
        <v>2914</v>
      </c>
      <c r="AT29" s="483"/>
      <c r="AU29" s="483"/>
      <c r="AV29" s="483"/>
      <c r="AW29" s="483"/>
      <c r="AX29" s="484"/>
      <c r="AY29" s="613"/>
      <c r="AZ29" s="614"/>
      <c r="BA29" s="614"/>
      <c r="BB29" s="615"/>
      <c r="BC29" s="465" t="s">
        <v>192</v>
      </c>
      <c r="BD29" s="466"/>
      <c r="BE29" s="466"/>
      <c r="BF29" s="466"/>
      <c r="BG29" s="466"/>
      <c r="BH29" s="466"/>
      <c r="BI29" s="466"/>
      <c r="BJ29" s="466"/>
      <c r="BK29" s="466"/>
      <c r="BL29" s="466"/>
      <c r="BM29" s="467"/>
      <c r="BN29" s="431">
        <v>189300</v>
      </c>
      <c r="BO29" s="432"/>
      <c r="BP29" s="432"/>
      <c r="BQ29" s="432"/>
      <c r="BR29" s="432"/>
      <c r="BS29" s="432"/>
      <c r="BT29" s="432"/>
      <c r="BU29" s="433"/>
      <c r="BV29" s="431">
        <v>139300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193</v>
      </c>
      <c r="X30" s="592"/>
      <c r="Y30" s="592"/>
      <c r="Z30" s="592"/>
      <c r="AA30" s="592"/>
      <c r="AB30" s="592"/>
      <c r="AC30" s="592"/>
      <c r="AD30" s="592"/>
      <c r="AE30" s="592"/>
      <c r="AF30" s="592"/>
      <c r="AG30" s="593"/>
      <c r="AH30" s="550">
        <v>93.7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1531016</v>
      </c>
      <c r="BO30" s="608"/>
      <c r="BP30" s="608"/>
      <c r="BQ30" s="608"/>
      <c r="BR30" s="608"/>
      <c r="BS30" s="608"/>
      <c r="BT30" s="608"/>
      <c r="BU30" s="609"/>
      <c r="BV30" s="607">
        <v>1519632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200</v>
      </c>
      <c r="D33" s="455"/>
      <c r="E33" s="420" t="s">
        <v>201</v>
      </c>
      <c r="F33" s="420"/>
      <c r="G33" s="420"/>
      <c r="H33" s="420"/>
      <c r="I33" s="420"/>
      <c r="J33" s="420"/>
      <c r="K33" s="420"/>
      <c r="L33" s="420"/>
      <c r="M33" s="420"/>
      <c r="N33" s="420"/>
      <c r="O33" s="420"/>
      <c r="P33" s="420"/>
      <c r="Q33" s="420"/>
      <c r="R33" s="420"/>
      <c r="S33" s="420"/>
      <c r="T33" s="216"/>
      <c r="U33" s="455" t="s">
        <v>200</v>
      </c>
      <c r="V33" s="455"/>
      <c r="W33" s="420" t="s">
        <v>201</v>
      </c>
      <c r="X33" s="420"/>
      <c r="Y33" s="420"/>
      <c r="Z33" s="420"/>
      <c r="AA33" s="420"/>
      <c r="AB33" s="420"/>
      <c r="AC33" s="420"/>
      <c r="AD33" s="420"/>
      <c r="AE33" s="420"/>
      <c r="AF33" s="420"/>
      <c r="AG33" s="420"/>
      <c r="AH33" s="420"/>
      <c r="AI33" s="420"/>
      <c r="AJ33" s="420"/>
      <c r="AK33" s="420"/>
      <c r="AL33" s="216"/>
      <c r="AM33" s="455" t="s">
        <v>200</v>
      </c>
      <c r="AN33" s="455"/>
      <c r="AO33" s="420" t="s">
        <v>201</v>
      </c>
      <c r="AP33" s="420"/>
      <c r="AQ33" s="420"/>
      <c r="AR33" s="420"/>
      <c r="AS33" s="420"/>
      <c r="AT33" s="420"/>
      <c r="AU33" s="420"/>
      <c r="AV33" s="420"/>
      <c r="AW33" s="420"/>
      <c r="AX33" s="420"/>
      <c r="AY33" s="420"/>
      <c r="AZ33" s="420"/>
      <c r="BA33" s="420"/>
      <c r="BB33" s="420"/>
      <c r="BC33" s="420"/>
      <c r="BD33" s="217"/>
      <c r="BE33" s="420" t="s">
        <v>202</v>
      </c>
      <c r="BF33" s="420"/>
      <c r="BG33" s="420" t="s">
        <v>203</v>
      </c>
      <c r="BH33" s="420"/>
      <c r="BI33" s="420"/>
      <c r="BJ33" s="420"/>
      <c r="BK33" s="420"/>
      <c r="BL33" s="420"/>
      <c r="BM33" s="420"/>
      <c r="BN33" s="420"/>
      <c r="BO33" s="420"/>
      <c r="BP33" s="420"/>
      <c r="BQ33" s="420"/>
      <c r="BR33" s="420"/>
      <c r="BS33" s="420"/>
      <c r="BT33" s="420"/>
      <c r="BU33" s="420"/>
      <c r="BV33" s="217"/>
      <c r="BW33" s="455" t="s">
        <v>202</v>
      </c>
      <c r="BX33" s="455"/>
      <c r="BY33" s="420" t="s">
        <v>204</v>
      </c>
      <c r="BZ33" s="420"/>
      <c r="CA33" s="420"/>
      <c r="CB33" s="420"/>
      <c r="CC33" s="420"/>
      <c r="CD33" s="420"/>
      <c r="CE33" s="420"/>
      <c r="CF33" s="420"/>
      <c r="CG33" s="420"/>
      <c r="CH33" s="420"/>
      <c r="CI33" s="420"/>
      <c r="CJ33" s="420"/>
      <c r="CK33" s="420"/>
      <c r="CL33" s="420"/>
      <c r="CM33" s="420"/>
      <c r="CN33" s="216"/>
      <c r="CO33" s="455" t="s">
        <v>205</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麻績村国民健康保険特別会計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IF('各会計、関係団体の財政状況及び健全化判断比率'!B31="","",'各会計、関係団体の財政状況及び健全化判断比率'!B31)</f>
        <v>麻績村水道事業特別会計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松本広域連合(一般会計）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聖高原リゾート株式会社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麻績村介護保険特別会計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6</v>
      </c>
      <c r="BF35" s="620"/>
      <c r="BG35" s="621" t="str">
        <f>IF('各会計、関係団体の財政状況及び健全化判断比率'!B32="","",'各会計、関係団体の財政状況及び健全化判断比率'!B32)</f>
        <v>麻績村下水道事業特別会計</v>
      </c>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松本広域連合(松本地域ふるさと基金事業特別会計）</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株式会社聖高原管理センター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麻績村後期高齢者医療特別会計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7</v>
      </c>
      <c r="BF36" s="620"/>
      <c r="BG36" s="621" t="str">
        <f>IF('各会計、関係団体の財政状況及び健全化判断比率'!B33="","",'各会計、関係団体の財政状況及び健全化判断比率'!B33)</f>
        <v>麻績村聖高原別荘地地上権分譲事業特別会計</v>
      </c>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長野県市町村自治振興組合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8</v>
      </c>
      <c r="BF37" s="620"/>
      <c r="BG37" s="621" t="str">
        <f>IF('各会計、関係団体の財政状況及び健全化判断比率'!B34="","",'各会計、関係団体の財政状況及び健全化判断比率'!B34)</f>
        <v>麻績村住宅団地分譲事業特別会計</v>
      </c>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長野県後期高齢者医療広域連合(一般会計)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長野県後期高齢者医療広域連合（後期高齢者医療事業会計）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長野県市町村総合事務組合（一般会計）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長野県市町村総合事務組合（非常勤職員職員公務災害補償特別会計）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松塩安筑老人福祉施設組合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17</v>
      </c>
      <c r="BX42" s="620"/>
      <c r="BY42" s="621" t="str">
        <f>IF('各会計、関係団体の財政状況及び健全化判断比率'!B76="","",'各会計、関係団体の財政状況及び健全化判断比率'!B76)</f>
        <v>松塩筑木曽老人福祉施設組合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18</v>
      </c>
      <c r="BX43" s="620"/>
      <c r="BY43" s="621" t="str">
        <f>IF('各会計、関係団体の財政状況及び健全化判断比率'!B77="","",'各会計、関係団体の財政状況及び健全化判断比率'!B77)</f>
        <v>中信地域町村交通災害共済事務組合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DyWQYFhmpILucpBHNAwQwtWY7pAgzXWQDMW/7rEXQA9bYMxMJHDphPAUQfnLSt/W807ky55nMDS1wjrwsyLwQw==" saltValue="I8TG7JMr5vGK7zd2jVyt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horizontalDpi="0"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2" t="s">
        <v>579</v>
      </c>
      <c r="D34" s="1212"/>
      <c r="E34" s="1213"/>
      <c r="F34" s="32">
        <v>108.63</v>
      </c>
      <c r="G34" s="33">
        <v>111.76</v>
      </c>
      <c r="H34" s="33">
        <v>111.46</v>
      </c>
      <c r="I34" s="33">
        <v>110.48</v>
      </c>
      <c r="J34" s="34">
        <v>104.4</v>
      </c>
      <c r="K34" s="22"/>
      <c r="L34" s="22"/>
      <c r="M34" s="22"/>
      <c r="N34" s="22"/>
      <c r="O34" s="22"/>
      <c r="P34" s="22"/>
    </row>
    <row r="35" spans="1:16" ht="39" customHeight="1" x14ac:dyDescent="0.15">
      <c r="A35" s="22"/>
      <c r="B35" s="35"/>
      <c r="C35" s="1206" t="s">
        <v>580</v>
      </c>
      <c r="D35" s="1207"/>
      <c r="E35" s="1208"/>
      <c r="F35" s="36">
        <v>4.6500000000000004</v>
      </c>
      <c r="G35" s="37">
        <v>4.5</v>
      </c>
      <c r="H35" s="37">
        <v>4.93</v>
      </c>
      <c r="I35" s="37">
        <v>7.13</v>
      </c>
      <c r="J35" s="38">
        <v>6.1</v>
      </c>
      <c r="K35" s="22"/>
      <c r="L35" s="22"/>
      <c r="M35" s="22"/>
      <c r="N35" s="22"/>
      <c r="O35" s="22"/>
      <c r="P35" s="22"/>
    </row>
    <row r="36" spans="1:16" ht="39" customHeight="1" x14ac:dyDescent="0.15">
      <c r="A36" s="22"/>
      <c r="B36" s="35"/>
      <c r="C36" s="1206" t="s">
        <v>581</v>
      </c>
      <c r="D36" s="1207"/>
      <c r="E36" s="1208"/>
      <c r="F36" s="36">
        <v>2.06</v>
      </c>
      <c r="G36" s="37">
        <v>2.78</v>
      </c>
      <c r="H36" s="37">
        <v>3.65</v>
      </c>
      <c r="I36" s="37">
        <v>4.0999999999999996</v>
      </c>
      <c r="J36" s="38">
        <v>4.59</v>
      </c>
      <c r="K36" s="22"/>
      <c r="L36" s="22"/>
      <c r="M36" s="22"/>
      <c r="N36" s="22"/>
      <c r="O36" s="22"/>
      <c r="P36" s="22"/>
    </row>
    <row r="37" spans="1:16" ht="39" customHeight="1" x14ac:dyDescent="0.15">
      <c r="A37" s="22"/>
      <c r="B37" s="35"/>
      <c r="C37" s="1206" t="s">
        <v>582</v>
      </c>
      <c r="D37" s="1207"/>
      <c r="E37" s="1208"/>
      <c r="F37" s="36">
        <v>3.17</v>
      </c>
      <c r="G37" s="37">
        <v>4.42</v>
      </c>
      <c r="H37" s="37">
        <v>2.79</v>
      </c>
      <c r="I37" s="37">
        <v>2.42</v>
      </c>
      <c r="J37" s="38">
        <v>2.5499999999999998</v>
      </c>
      <c r="K37" s="22"/>
      <c r="L37" s="22"/>
      <c r="M37" s="22"/>
      <c r="N37" s="22"/>
      <c r="O37" s="22"/>
      <c r="P37" s="22"/>
    </row>
    <row r="38" spans="1:16" ht="39" customHeight="1" x14ac:dyDescent="0.15">
      <c r="A38" s="22"/>
      <c r="B38" s="35"/>
      <c r="C38" s="1206" t="s">
        <v>583</v>
      </c>
      <c r="D38" s="1207"/>
      <c r="E38" s="1208"/>
      <c r="F38" s="36">
        <v>0.75</v>
      </c>
      <c r="G38" s="37">
        <v>0.76</v>
      </c>
      <c r="H38" s="37">
        <v>0.76</v>
      </c>
      <c r="I38" s="37">
        <v>0.75</v>
      </c>
      <c r="J38" s="38">
        <v>0.7</v>
      </c>
      <c r="K38" s="22"/>
      <c r="L38" s="22"/>
      <c r="M38" s="22"/>
      <c r="N38" s="22"/>
      <c r="O38" s="22"/>
      <c r="P38" s="22"/>
    </row>
    <row r="39" spans="1:16" ht="39" customHeight="1" x14ac:dyDescent="0.15">
      <c r="A39" s="22"/>
      <c r="B39" s="35"/>
      <c r="C39" s="1206" t="s">
        <v>584</v>
      </c>
      <c r="D39" s="1207"/>
      <c r="E39" s="1208"/>
      <c r="F39" s="36">
        <v>0.23</v>
      </c>
      <c r="G39" s="37">
        <v>0.33</v>
      </c>
      <c r="H39" s="37">
        <v>0.32</v>
      </c>
      <c r="I39" s="37">
        <v>0.52</v>
      </c>
      <c r="J39" s="38">
        <v>0.44</v>
      </c>
      <c r="K39" s="22"/>
      <c r="L39" s="22"/>
      <c r="M39" s="22"/>
      <c r="N39" s="22"/>
      <c r="O39" s="22"/>
      <c r="P39" s="22"/>
    </row>
    <row r="40" spans="1:16" ht="39" customHeight="1" x14ac:dyDescent="0.15">
      <c r="A40" s="22"/>
      <c r="B40" s="35"/>
      <c r="C40" s="1206" t="s">
        <v>585</v>
      </c>
      <c r="D40" s="1207"/>
      <c r="E40" s="1208"/>
      <c r="F40" s="36">
        <v>0.26</v>
      </c>
      <c r="G40" s="37">
        <v>0.28000000000000003</v>
      </c>
      <c r="H40" s="37">
        <v>0.31</v>
      </c>
      <c r="I40" s="37">
        <v>0.2</v>
      </c>
      <c r="J40" s="38">
        <v>0.18</v>
      </c>
      <c r="K40" s="22"/>
      <c r="L40" s="22"/>
      <c r="M40" s="22"/>
      <c r="N40" s="22"/>
      <c r="O40" s="22"/>
      <c r="P40" s="22"/>
    </row>
    <row r="41" spans="1:16" ht="39" customHeight="1" x14ac:dyDescent="0.15">
      <c r="A41" s="22"/>
      <c r="B41" s="35"/>
      <c r="C41" s="1206" t="s">
        <v>586</v>
      </c>
      <c r="D41" s="1207"/>
      <c r="E41" s="1208"/>
      <c r="F41" s="36">
        <v>0.02</v>
      </c>
      <c r="G41" s="37">
        <v>0.02</v>
      </c>
      <c r="H41" s="37">
        <v>0.02</v>
      </c>
      <c r="I41" s="37">
        <v>0.02</v>
      </c>
      <c r="J41" s="38">
        <v>0.06</v>
      </c>
      <c r="K41" s="22"/>
      <c r="L41" s="22"/>
      <c r="M41" s="22"/>
      <c r="N41" s="22"/>
      <c r="O41" s="22"/>
      <c r="P41" s="22"/>
    </row>
    <row r="42" spans="1:16" ht="39" customHeight="1" x14ac:dyDescent="0.15">
      <c r="A42" s="22"/>
      <c r="B42" s="39"/>
      <c r="C42" s="1206" t="s">
        <v>587</v>
      </c>
      <c r="D42" s="1207"/>
      <c r="E42" s="1208"/>
      <c r="F42" s="36" t="s">
        <v>531</v>
      </c>
      <c r="G42" s="37" t="s">
        <v>531</v>
      </c>
      <c r="H42" s="37" t="s">
        <v>531</v>
      </c>
      <c r="I42" s="37" t="s">
        <v>531</v>
      </c>
      <c r="J42" s="38" t="s">
        <v>531</v>
      </c>
      <c r="K42" s="22"/>
      <c r="L42" s="22"/>
      <c r="M42" s="22"/>
      <c r="N42" s="22"/>
      <c r="O42" s="22"/>
      <c r="P42" s="22"/>
    </row>
    <row r="43" spans="1:16" ht="39" customHeight="1" thickBot="1" x14ac:dyDescent="0.2">
      <c r="A43" s="22"/>
      <c r="B43" s="40"/>
      <c r="C43" s="1209" t="s">
        <v>588</v>
      </c>
      <c r="D43" s="1210"/>
      <c r="E43" s="1211"/>
      <c r="F43" s="41">
        <v>0.03</v>
      </c>
      <c r="G43" s="42">
        <v>0.03</v>
      </c>
      <c r="H43" s="42">
        <v>0</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amKnVsSSZtUXl/uDKO7vdh/QcNxd0w0xKu0gUzMA+1y8vIGaYOrSdGVsd4A4gvRJJhpP2QGG0s7bnMF18Z/Nw==" saltValue="ecT0Xwg560PtPPwdeaSH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0" verticalDpi="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228</v>
      </c>
      <c r="L45" s="60">
        <v>209</v>
      </c>
      <c r="M45" s="60">
        <v>217</v>
      </c>
      <c r="N45" s="60">
        <v>235</v>
      </c>
      <c r="O45" s="61">
        <v>239</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531</v>
      </c>
      <c r="L46" s="64" t="s">
        <v>531</v>
      </c>
      <c r="M46" s="64" t="s">
        <v>531</v>
      </c>
      <c r="N46" s="64" t="s">
        <v>531</v>
      </c>
      <c r="O46" s="65" t="s">
        <v>531</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531</v>
      </c>
      <c r="L47" s="64" t="s">
        <v>531</v>
      </c>
      <c r="M47" s="64" t="s">
        <v>531</v>
      </c>
      <c r="N47" s="64" t="s">
        <v>531</v>
      </c>
      <c r="O47" s="65" t="s">
        <v>531</v>
      </c>
      <c r="P47" s="48"/>
      <c r="Q47" s="48"/>
      <c r="R47" s="48"/>
      <c r="S47" s="48"/>
      <c r="T47" s="48"/>
      <c r="U47" s="48"/>
    </row>
    <row r="48" spans="1:21" ht="30.75" customHeight="1" x14ac:dyDescent="0.15">
      <c r="A48" s="48"/>
      <c r="B48" s="1216"/>
      <c r="C48" s="1217"/>
      <c r="D48" s="62"/>
      <c r="E48" s="1222" t="s">
        <v>15</v>
      </c>
      <c r="F48" s="1222"/>
      <c r="G48" s="1222"/>
      <c r="H48" s="1222"/>
      <c r="I48" s="1222"/>
      <c r="J48" s="1223"/>
      <c r="K48" s="63">
        <v>155</v>
      </c>
      <c r="L48" s="64">
        <v>145</v>
      </c>
      <c r="M48" s="64">
        <v>133</v>
      </c>
      <c r="N48" s="64">
        <v>134</v>
      </c>
      <c r="O48" s="65">
        <v>126</v>
      </c>
      <c r="P48" s="48"/>
      <c r="Q48" s="48"/>
      <c r="R48" s="48"/>
      <c r="S48" s="48"/>
      <c r="T48" s="48"/>
      <c r="U48" s="48"/>
    </row>
    <row r="49" spans="1:21" ht="30.75" customHeight="1" x14ac:dyDescent="0.15">
      <c r="A49" s="48"/>
      <c r="B49" s="1216"/>
      <c r="C49" s="1217"/>
      <c r="D49" s="62"/>
      <c r="E49" s="1222" t="s">
        <v>16</v>
      </c>
      <c r="F49" s="1222"/>
      <c r="G49" s="1222"/>
      <c r="H49" s="1222"/>
      <c r="I49" s="1222"/>
      <c r="J49" s="1223"/>
      <c r="K49" s="63">
        <v>7</v>
      </c>
      <c r="L49" s="64">
        <v>6</v>
      </c>
      <c r="M49" s="64">
        <v>2</v>
      </c>
      <c r="N49" s="64">
        <v>3</v>
      </c>
      <c r="O49" s="65">
        <v>3</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531</v>
      </c>
      <c r="L50" s="64" t="s">
        <v>531</v>
      </c>
      <c r="M50" s="64" t="s">
        <v>531</v>
      </c>
      <c r="N50" s="64" t="s">
        <v>531</v>
      </c>
      <c r="O50" s="65" t="s">
        <v>531</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531</v>
      </c>
      <c r="L51" s="64" t="s">
        <v>531</v>
      </c>
      <c r="M51" s="64" t="s">
        <v>531</v>
      </c>
      <c r="N51" s="64" t="s">
        <v>531</v>
      </c>
      <c r="O51" s="65" t="s">
        <v>531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311</v>
      </c>
      <c r="L52" s="64">
        <v>287</v>
      </c>
      <c r="M52" s="64">
        <v>290</v>
      </c>
      <c r="N52" s="64">
        <v>301</v>
      </c>
      <c r="O52" s="65">
        <v>294</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79</v>
      </c>
      <c r="L53" s="69">
        <v>73</v>
      </c>
      <c r="M53" s="69">
        <v>62</v>
      </c>
      <c r="N53" s="69">
        <v>71</v>
      </c>
      <c r="O53" s="70">
        <v>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531</v>
      </c>
      <c r="L57" s="84" t="s">
        <v>531</v>
      </c>
      <c r="M57" s="84" t="s">
        <v>531</v>
      </c>
      <c r="N57" s="84" t="s">
        <v>531</v>
      </c>
      <c r="O57" s="85" t="s">
        <v>531</v>
      </c>
    </row>
    <row r="58" spans="1:21" ht="31.5" customHeight="1" thickBot="1" x14ac:dyDescent="0.2">
      <c r="B58" s="1232"/>
      <c r="C58" s="1233"/>
      <c r="D58" s="1237" t="s">
        <v>27</v>
      </c>
      <c r="E58" s="1238"/>
      <c r="F58" s="1238"/>
      <c r="G58" s="1238"/>
      <c r="H58" s="1238"/>
      <c r="I58" s="1238"/>
      <c r="J58" s="1239"/>
      <c r="K58" s="86" t="s">
        <v>531</v>
      </c>
      <c r="L58" s="87" t="s">
        <v>531</v>
      </c>
      <c r="M58" s="87" t="s">
        <v>531</v>
      </c>
      <c r="N58" s="87" t="s">
        <v>531</v>
      </c>
      <c r="O58" s="88" t="s">
        <v>531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wfP18Qr9NaUBJubWHWnFX3JpWcb5VDJ2n9NtIaXQqyatAttDRo5kAujCaJTtrW359JqS0q0ZZMv1rJD+d/JIQ==" saltValue="4/tXTIbFjQTseyFBhGaZ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0" verticalDpi="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40" t="s">
        <v>30</v>
      </c>
      <c r="C41" s="1241"/>
      <c r="D41" s="102"/>
      <c r="E41" s="1246" t="s">
        <v>31</v>
      </c>
      <c r="F41" s="1246"/>
      <c r="G41" s="1246"/>
      <c r="H41" s="1247"/>
      <c r="I41" s="103">
        <v>2425</v>
      </c>
      <c r="J41" s="104">
        <v>2501</v>
      </c>
      <c r="K41" s="104">
        <v>2513</v>
      </c>
      <c r="L41" s="104">
        <v>2701</v>
      </c>
      <c r="M41" s="105">
        <v>3008</v>
      </c>
    </row>
    <row r="42" spans="2:13" ht="27.75" customHeight="1" x14ac:dyDescent="0.15">
      <c r="B42" s="1242"/>
      <c r="C42" s="1243"/>
      <c r="D42" s="106"/>
      <c r="E42" s="1248" t="s">
        <v>32</v>
      </c>
      <c r="F42" s="1248"/>
      <c r="G42" s="1248"/>
      <c r="H42" s="1249"/>
      <c r="I42" s="107" t="s">
        <v>531</v>
      </c>
      <c r="J42" s="108" t="s">
        <v>531</v>
      </c>
      <c r="K42" s="108" t="s">
        <v>531</v>
      </c>
      <c r="L42" s="108" t="s">
        <v>531</v>
      </c>
      <c r="M42" s="109" t="s">
        <v>531</v>
      </c>
    </row>
    <row r="43" spans="2:13" ht="27.75" customHeight="1" x14ac:dyDescent="0.15">
      <c r="B43" s="1242"/>
      <c r="C43" s="1243"/>
      <c r="D43" s="106"/>
      <c r="E43" s="1248" t="s">
        <v>33</v>
      </c>
      <c r="F43" s="1248"/>
      <c r="G43" s="1248"/>
      <c r="H43" s="1249"/>
      <c r="I43" s="107">
        <v>1701</v>
      </c>
      <c r="J43" s="108">
        <v>1564</v>
      </c>
      <c r="K43" s="108">
        <v>1425</v>
      </c>
      <c r="L43" s="108">
        <v>1330</v>
      </c>
      <c r="M43" s="109">
        <v>1266</v>
      </c>
    </row>
    <row r="44" spans="2:13" ht="27.75" customHeight="1" x14ac:dyDescent="0.15">
      <c r="B44" s="1242"/>
      <c r="C44" s="1243"/>
      <c r="D44" s="106"/>
      <c r="E44" s="1248" t="s">
        <v>34</v>
      </c>
      <c r="F44" s="1248"/>
      <c r="G44" s="1248"/>
      <c r="H44" s="1249"/>
      <c r="I44" s="107">
        <v>29</v>
      </c>
      <c r="J44" s="108">
        <v>24</v>
      </c>
      <c r="K44" s="108">
        <v>23</v>
      </c>
      <c r="L44" s="108">
        <v>19</v>
      </c>
      <c r="M44" s="109">
        <v>17</v>
      </c>
    </row>
    <row r="45" spans="2:13" ht="27.75" customHeight="1" x14ac:dyDescent="0.15">
      <c r="B45" s="1242"/>
      <c r="C45" s="1243"/>
      <c r="D45" s="106"/>
      <c r="E45" s="1248" t="s">
        <v>35</v>
      </c>
      <c r="F45" s="1248"/>
      <c r="G45" s="1248"/>
      <c r="H45" s="1249"/>
      <c r="I45" s="107">
        <v>588</v>
      </c>
      <c r="J45" s="108">
        <v>571</v>
      </c>
      <c r="K45" s="108">
        <v>538</v>
      </c>
      <c r="L45" s="108">
        <v>523</v>
      </c>
      <c r="M45" s="109">
        <v>526</v>
      </c>
    </row>
    <row r="46" spans="2:13" ht="27.75" customHeight="1" x14ac:dyDescent="0.15">
      <c r="B46" s="1242"/>
      <c r="C46" s="1243"/>
      <c r="D46" s="110"/>
      <c r="E46" s="1248" t="s">
        <v>36</v>
      </c>
      <c r="F46" s="1248"/>
      <c r="G46" s="1248"/>
      <c r="H46" s="1249"/>
      <c r="I46" s="107" t="s">
        <v>531</v>
      </c>
      <c r="J46" s="108" t="s">
        <v>531</v>
      </c>
      <c r="K46" s="108" t="s">
        <v>531</v>
      </c>
      <c r="L46" s="108" t="s">
        <v>531</v>
      </c>
      <c r="M46" s="109" t="s">
        <v>531</v>
      </c>
    </row>
    <row r="47" spans="2:13" ht="27.75" customHeight="1" x14ac:dyDescent="0.15">
      <c r="B47" s="1242"/>
      <c r="C47" s="1243"/>
      <c r="D47" s="111"/>
      <c r="E47" s="1250" t="s">
        <v>37</v>
      </c>
      <c r="F47" s="1251"/>
      <c r="G47" s="1251"/>
      <c r="H47" s="1252"/>
      <c r="I47" s="107" t="s">
        <v>531</v>
      </c>
      <c r="J47" s="108" t="s">
        <v>531</v>
      </c>
      <c r="K47" s="108" t="s">
        <v>531</v>
      </c>
      <c r="L47" s="108" t="s">
        <v>531</v>
      </c>
      <c r="M47" s="109" t="s">
        <v>531</v>
      </c>
    </row>
    <row r="48" spans="2:13" ht="27.75" customHeight="1" x14ac:dyDescent="0.15">
      <c r="B48" s="1242"/>
      <c r="C48" s="1243"/>
      <c r="D48" s="106"/>
      <c r="E48" s="1248" t="s">
        <v>38</v>
      </c>
      <c r="F48" s="1248"/>
      <c r="G48" s="1248"/>
      <c r="H48" s="1249"/>
      <c r="I48" s="107" t="s">
        <v>531</v>
      </c>
      <c r="J48" s="108" t="s">
        <v>531</v>
      </c>
      <c r="K48" s="108" t="s">
        <v>531</v>
      </c>
      <c r="L48" s="108" t="s">
        <v>531</v>
      </c>
      <c r="M48" s="109" t="s">
        <v>531</v>
      </c>
    </row>
    <row r="49" spans="2:13" ht="27.75" customHeight="1" x14ac:dyDescent="0.15">
      <c r="B49" s="1244"/>
      <c r="C49" s="1245"/>
      <c r="D49" s="106"/>
      <c r="E49" s="1248" t="s">
        <v>39</v>
      </c>
      <c r="F49" s="1248"/>
      <c r="G49" s="1248"/>
      <c r="H49" s="1249"/>
      <c r="I49" s="107" t="s">
        <v>531</v>
      </c>
      <c r="J49" s="108" t="s">
        <v>531</v>
      </c>
      <c r="K49" s="108" t="s">
        <v>531</v>
      </c>
      <c r="L49" s="108" t="s">
        <v>531</v>
      </c>
      <c r="M49" s="109" t="s">
        <v>531</v>
      </c>
    </row>
    <row r="50" spans="2:13" ht="27.75" customHeight="1" x14ac:dyDescent="0.15">
      <c r="B50" s="1253" t="s">
        <v>40</v>
      </c>
      <c r="C50" s="1254"/>
      <c r="D50" s="112"/>
      <c r="E50" s="1248" t="s">
        <v>41</v>
      </c>
      <c r="F50" s="1248"/>
      <c r="G50" s="1248"/>
      <c r="H50" s="1249"/>
      <c r="I50" s="107">
        <v>2484</v>
      </c>
      <c r="J50" s="108">
        <v>2526</v>
      </c>
      <c r="K50" s="108">
        <v>2567</v>
      </c>
      <c r="L50" s="108">
        <v>2633</v>
      </c>
      <c r="M50" s="109">
        <v>2775</v>
      </c>
    </row>
    <row r="51" spans="2:13" ht="27.75" customHeight="1" x14ac:dyDescent="0.15">
      <c r="B51" s="1242"/>
      <c r="C51" s="1243"/>
      <c r="D51" s="106"/>
      <c r="E51" s="1248" t="s">
        <v>42</v>
      </c>
      <c r="F51" s="1248"/>
      <c r="G51" s="1248"/>
      <c r="H51" s="1249"/>
      <c r="I51" s="107">
        <v>65</v>
      </c>
      <c r="J51" s="108">
        <v>58</v>
      </c>
      <c r="K51" s="108">
        <v>51</v>
      </c>
      <c r="L51" s="108" t="s">
        <v>531</v>
      </c>
      <c r="M51" s="109" t="s">
        <v>531</v>
      </c>
    </row>
    <row r="52" spans="2:13" ht="27.75" customHeight="1" x14ac:dyDescent="0.15">
      <c r="B52" s="1244"/>
      <c r="C52" s="1245"/>
      <c r="D52" s="106"/>
      <c r="E52" s="1248" t="s">
        <v>43</v>
      </c>
      <c r="F52" s="1248"/>
      <c r="G52" s="1248"/>
      <c r="H52" s="1249"/>
      <c r="I52" s="107">
        <v>2835</v>
      </c>
      <c r="J52" s="108">
        <v>2908</v>
      </c>
      <c r="K52" s="108">
        <v>2886</v>
      </c>
      <c r="L52" s="108">
        <v>2708</v>
      </c>
      <c r="M52" s="109">
        <v>2844</v>
      </c>
    </row>
    <row r="53" spans="2:13" ht="27.75" customHeight="1" thickBot="1" x14ac:dyDescent="0.2">
      <c r="B53" s="1255" t="s">
        <v>44</v>
      </c>
      <c r="C53" s="1256"/>
      <c r="D53" s="113"/>
      <c r="E53" s="1257" t="s">
        <v>45</v>
      </c>
      <c r="F53" s="1257"/>
      <c r="G53" s="1257"/>
      <c r="H53" s="1258"/>
      <c r="I53" s="114">
        <v>-640</v>
      </c>
      <c r="J53" s="115">
        <v>-831</v>
      </c>
      <c r="K53" s="115">
        <v>-1005</v>
      </c>
      <c r="L53" s="115">
        <v>-768</v>
      </c>
      <c r="M53" s="116">
        <v>-802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a1ILirZJaML8IgKBQBS6LuPWQRERTMcwZtIt842yu/od2JSzU0qkesTCuhP6MbmncTbxVeA6ZFb+jcYRzAUEQ==" saltValue="bPSD3w8p7u3kEc9qLWWn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0" verticalDpi="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267" t="s">
        <v>48</v>
      </c>
      <c r="D55" s="1267"/>
      <c r="E55" s="1268"/>
      <c r="F55" s="128">
        <v>743</v>
      </c>
      <c r="G55" s="128">
        <v>772</v>
      </c>
      <c r="H55" s="129">
        <v>831</v>
      </c>
    </row>
    <row r="56" spans="2:8" ht="52.5" customHeight="1" x14ac:dyDescent="0.15">
      <c r="B56" s="130"/>
      <c r="C56" s="1269" t="s">
        <v>49</v>
      </c>
      <c r="D56" s="1269"/>
      <c r="E56" s="1270"/>
      <c r="F56" s="131">
        <v>132</v>
      </c>
      <c r="G56" s="131">
        <v>139</v>
      </c>
      <c r="H56" s="132">
        <v>189</v>
      </c>
    </row>
    <row r="57" spans="2:8" ht="53.25" customHeight="1" x14ac:dyDescent="0.15">
      <c r="B57" s="130"/>
      <c r="C57" s="1271" t="s">
        <v>50</v>
      </c>
      <c r="D57" s="1271"/>
      <c r="E57" s="1272"/>
      <c r="F57" s="133">
        <v>1506</v>
      </c>
      <c r="G57" s="133">
        <v>1520</v>
      </c>
      <c r="H57" s="134">
        <v>1531</v>
      </c>
    </row>
    <row r="58" spans="2:8" ht="45.75" customHeight="1" x14ac:dyDescent="0.15">
      <c r="B58" s="135"/>
      <c r="C58" s="1259" t="s">
        <v>597</v>
      </c>
      <c r="D58" s="1260"/>
      <c r="E58" s="1261"/>
      <c r="F58" s="136">
        <v>310</v>
      </c>
      <c r="G58" s="136">
        <v>311</v>
      </c>
      <c r="H58" s="137">
        <v>327</v>
      </c>
    </row>
    <row r="59" spans="2:8" ht="45.75" customHeight="1" x14ac:dyDescent="0.15">
      <c r="B59" s="135"/>
      <c r="C59" s="1259" t="s">
        <v>598</v>
      </c>
      <c r="D59" s="1260"/>
      <c r="E59" s="1261"/>
      <c r="F59" s="136">
        <v>241</v>
      </c>
      <c r="G59" s="136">
        <v>241</v>
      </c>
      <c r="H59" s="137">
        <v>242</v>
      </c>
    </row>
    <row r="60" spans="2:8" ht="45.75" customHeight="1" x14ac:dyDescent="0.15">
      <c r="B60" s="135"/>
      <c r="C60" s="1259" t="s">
        <v>599</v>
      </c>
      <c r="D60" s="1260"/>
      <c r="E60" s="1261"/>
      <c r="F60" s="136">
        <v>233</v>
      </c>
      <c r="G60" s="136">
        <v>233</v>
      </c>
      <c r="H60" s="137">
        <v>223</v>
      </c>
    </row>
    <row r="61" spans="2:8" ht="45.75" customHeight="1" x14ac:dyDescent="0.15">
      <c r="B61" s="135"/>
      <c r="C61" s="1259" t="s">
        <v>600</v>
      </c>
      <c r="D61" s="1260"/>
      <c r="E61" s="1261"/>
      <c r="F61" s="136">
        <v>189</v>
      </c>
      <c r="G61" s="136">
        <v>198</v>
      </c>
      <c r="H61" s="137">
        <v>199</v>
      </c>
    </row>
    <row r="62" spans="2:8" ht="45.75" customHeight="1" thickBot="1" x14ac:dyDescent="0.2">
      <c r="B62" s="138"/>
      <c r="C62" s="1262" t="s">
        <v>601</v>
      </c>
      <c r="D62" s="1263"/>
      <c r="E62" s="1264"/>
      <c r="F62" s="139">
        <v>148</v>
      </c>
      <c r="G62" s="139">
        <v>145</v>
      </c>
      <c r="H62" s="140">
        <v>145</v>
      </c>
    </row>
    <row r="63" spans="2:8" ht="52.5" customHeight="1" thickBot="1" x14ac:dyDescent="0.2">
      <c r="B63" s="141"/>
      <c r="C63" s="1265" t="s">
        <v>51</v>
      </c>
      <c r="D63" s="1265"/>
      <c r="E63" s="1266"/>
      <c r="F63" s="142">
        <v>2381</v>
      </c>
      <c r="G63" s="142">
        <v>2431</v>
      </c>
      <c r="H63" s="143">
        <v>2551</v>
      </c>
    </row>
    <row r="64" spans="2:8" ht="15" customHeight="1" x14ac:dyDescent="0.15"/>
  </sheetData>
  <sheetProtection algorithmName="SHA-512" hashValue="fn2XqzrVjRQpmIhv9noXTKoBsNUVogxPI4Uyfb72mMWAVIiZyVf/6gvbIeNKloG61+2fTiFzXgMZZgGIQNBn8w==" saltValue="ZYH5dKTNO7LmbkFZdvCV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0" verticalDpi="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708E5-C675-450D-9EFE-449316B23E5F}">
  <sheetPr>
    <pageSetUpPr fitToPage="1"/>
  </sheetPr>
  <dimension ref="A1:WZM160"/>
  <sheetViews>
    <sheetView showGridLines="0" tabSelected="1" zoomScale="85" zoomScaleNormal="85" zoomScaleSheetLayoutView="55" workbookViewId="0">
      <selection activeCell="AN65" sqref="AN65:DC6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620</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621</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622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623</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573</v>
      </c>
      <c r="BQ50" s="1307"/>
      <c r="BR50" s="1307"/>
      <c r="BS50" s="1307"/>
      <c r="BT50" s="1307"/>
      <c r="BU50" s="1307"/>
      <c r="BV50" s="1307"/>
      <c r="BW50" s="1307"/>
      <c r="BX50" s="1307" t="s">
        <v>574</v>
      </c>
      <c r="BY50" s="1307"/>
      <c r="BZ50" s="1307"/>
      <c r="CA50" s="1307"/>
      <c r="CB50" s="1307"/>
      <c r="CC50" s="1307"/>
      <c r="CD50" s="1307"/>
      <c r="CE50" s="1307"/>
      <c r="CF50" s="1307" t="s">
        <v>575</v>
      </c>
      <c r="CG50" s="1307"/>
      <c r="CH50" s="1307"/>
      <c r="CI50" s="1307"/>
      <c r="CJ50" s="1307"/>
      <c r="CK50" s="1307"/>
      <c r="CL50" s="1307"/>
      <c r="CM50" s="1307"/>
      <c r="CN50" s="1307" t="s">
        <v>576</v>
      </c>
      <c r="CO50" s="1307"/>
      <c r="CP50" s="1307"/>
      <c r="CQ50" s="1307"/>
      <c r="CR50" s="1307"/>
      <c r="CS50" s="1307"/>
      <c r="CT50" s="1307"/>
      <c r="CU50" s="1307"/>
      <c r="CV50" s="1307" t="s">
        <v>577</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624</v>
      </c>
      <c r="AO51" s="1311"/>
      <c r="AP51" s="1311"/>
      <c r="AQ51" s="1311"/>
      <c r="AR51" s="1311"/>
      <c r="AS51" s="1311"/>
      <c r="AT51" s="1311"/>
      <c r="AU51" s="1311"/>
      <c r="AV51" s="1311"/>
      <c r="AW51" s="1311"/>
      <c r="AX51" s="1311"/>
      <c r="AY51" s="1311"/>
      <c r="AZ51" s="1311"/>
      <c r="BA51" s="1311"/>
      <c r="BB51" s="1311" t="s">
        <v>625</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626</v>
      </c>
      <c r="BC53" s="1311"/>
      <c r="BD53" s="1311"/>
      <c r="BE53" s="1311"/>
      <c r="BF53" s="1311"/>
      <c r="BG53" s="1311"/>
      <c r="BH53" s="1311"/>
      <c r="BI53" s="1311"/>
      <c r="BJ53" s="1311"/>
      <c r="BK53" s="1311"/>
      <c r="BL53" s="1311"/>
      <c r="BM53" s="1311"/>
      <c r="BN53" s="1311"/>
      <c r="BO53" s="1311"/>
      <c r="BP53" s="1312">
        <v>63.4</v>
      </c>
      <c r="BQ53" s="1312"/>
      <c r="BR53" s="1312"/>
      <c r="BS53" s="1312"/>
      <c r="BT53" s="1312"/>
      <c r="BU53" s="1312"/>
      <c r="BV53" s="1312"/>
      <c r="BW53" s="1312"/>
      <c r="BX53" s="1312">
        <v>62.3</v>
      </c>
      <c r="BY53" s="1312"/>
      <c r="BZ53" s="1312"/>
      <c r="CA53" s="1312"/>
      <c r="CB53" s="1312"/>
      <c r="CC53" s="1312"/>
      <c r="CD53" s="1312"/>
      <c r="CE53" s="1312"/>
      <c r="CF53" s="1312">
        <v>62.8</v>
      </c>
      <c r="CG53" s="1312"/>
      <c r="CH53" s="1312"/>
      <c r="CI53" s="1312"/>
      <c r="CJ53" s="1312"/>
      <c r="CK53" s="1312"/>
      <c r="CL53" s="1312"/>
      <c r="CM53" s="1312"/>
      <c r="CN53" s="1312">
        <v>65.400000000000006</v>
      </c>
      <c r="CO53" s="1312"/>
      <c r="CP53" s="1312"/>
      <c r="CQ53" s="1312"/>
      <c r="CR53" s="1312"/>
      <c r="CS53" s="1312"/>
      <c r="CT53" s="1312"/>
      <c r="CU53" s="1312"/>
      <c r="CV53" s="1312">
        <v>64.3</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627</v>
      </c>
      <c r="AO55" s="1307"/>
      <c r="AP55" s="1307"/>
      <c r="AQ55" s="1307"/>
      <c r="AR55" s="1307"/>
      <c r="AS55" s="1307"/>
      <c r="AT55" s="1307"/>
      <c r="AU55" s="1307"/>
      <c r="AV55" s="1307"/>
      <c r="AW55" s="1307"/>
      <c r="AX55" s="1307"/>
      <c r="AY55" s="1307"/>
      <c r="AZ55" s="1307"/>
      <c r="BA55" s="1307"/>
      <c r="BB55" s="1311" t="s">
        <v>625</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626</v>
      </c>
      <c r="BC57" s="1311"/>
      <c r="BD57" s="1311"/>
      <c r="BE57" s="1311"/>
      <c r="BF57" s="1311"/>
      <c r="BG57" s="1311"/>
      <c r="BH57" s="1311"/>
      <c r="BI57" s="1311"/>
      <c r="BJ57" s="1311"/>
      <c r="BK57" s="1311"/>
      <c r="BL57" s="1311"/>
      <c r="BM57" s="1311"/>
      <c r="BN57" s="1311"/>
      <c r="BO57" s="1311"/>
      <c r="BP57" s="1312">
        <v>56.3</v>
      </c>
      <c r="BQ57" s="1312"/>
      <c r="BR57" s="1312"/>
      <c r="BS57" s="1312"/>
      <c r="BT57" s="1312"/>
      <c r="BU57" s="1312"/>
      <c r="BV57" s="1312"/>
      <c r="BW57" s="1312"/>
      <c r="BX57" s="1312">
        <v>57.7</v>
      </c>
      <c r="BY57" s="1312"/>
      <c r="BZ57" s="1312"/>
      <c r="CA57" s="1312"/>
      <c r="CB57" s="1312"/>
      <c r="CC57" s="1312"/>
      <c r="CD57" s="1312"/>
      <c r="CE57" s="1312"/>
      <c r="CF57" s="1312">
        <v>58.9</v>
      </c>
      <c r="CG57" s="1312"/>
      <c r="CH57" s="1312"/>
      <c r="CI57" s="1312"/>
      <c r="CJ57" s="1312"/>
      <c r="CK57" s="1312"/>
      <c r="CL57" s="1312"/>
      <c r="CM57" s="1312"/>
      <c r="CN57" s="1312">
        <v>60</v>
      </c>
      <c r="CO57" s="1312"/>
      <c r="CP57" s="1312"/>
      <c r="CQ57" s="1312"/>
      <c r="CR57" s="1312"/>
      <c r="CS57" s="1312"/>
      <c r="CT57" s="1312"/>
      <c r="CU57" s="1312"/>
      <c r="CV57" s="1312">
        <v>60.9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628</v>
      </c>
    </row>
    <row r="64" spans="1:109" x14ac:dyDescent="0.15">
      <c r="B64" s="1282"/>
      <c r="G64" s="1289"/>
      <c r="I64" s="1322"/>
      <c r="J64" s="1322"/>
      <c r="K64" s="1322"/>
      <c r="L64" s="1322"/>
      <c r="M64" s="1322"/>
      <c r="N64" s="1323"/>
      <c r="AM64" s="1289"/>
      <c r="AN64" s="1289" t="s">
        <v>621</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623</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573</v>
      </c>
      <c r="BQ72" s="1307"/>
      <c r="BR72" s="1307"/>
      <c r="BS72" s="1307"/>
      <c r="BT72" s="1307"/>
      <c r="BU72" s="1307"/>
      <c r="BV72" s="1307"/>
      <c r="BW72" s="1307"/>
      <c r="BX72" s="1307" t="s">
        <v>574</v>
      </c>
      <c r="BY72" s="1307"/>
      <c r="BZ72" s="1307"/>
      <c r="CA72" s="1307"/>
      <c r="CB72" s="1307"/>
      <c r="CC72" s="1307"/>
      <c r="CD72" s="1307"/>
      <c r="CE72" s="1307"/>
      <c r="CF72" s="1307" t="s">
        <v>575</v>
      </c>
      <c r="CG72" s="1307"/>
      <c r="CH72" s="1307"/>
      <c r="CI72" s="1307"/>
      <c r="CJ72" s="1307"/>
      <c r="CK72" s="1307"/>
      <c r="CL72" s="1307"/>
      <c r="CM72" s="1307"/>
      <c r="CN72" s="1307" t="s">
        <v>576</v>
      </c>
      <c r="CO72" s="1307"/>
      <c r="CP72" s="1307"/>
      <c r="CQ72" s="1307"/>
      <c r="CR72" s="1307"/>
      <c r="CS72" s="1307"/>
      <c r="CT72" s="1307"/>
      <c r="CU72" s="1307"/>
      <c r="CV72" s="1307" t="s">
        <v>577</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624</v>
      </c>
      <c r="AO73" s="1311"/>
      <c r="AP73" s="1311"/>
      <c r="AQ73" s="1311"/>
      <c r="AR73" s="1311"/>
      <c r="AS73" s="1311"/>
      <c r="AT73" s="1311"/>
      <c r="AU73" s="1311"/>
      <c r="AV73" s="1311"/>
      <c r="AW73" s="1311"/>
      <c r="AX73" s="1311"/>
      <c r="AY73" s="1311"/>
      <c r="AZ73" s="1311"/>
      <c r="BA73" s="1311"/>
      <c r="BB73" s="1311" t="s">
        <v>625</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630</v>
      </c>
      <c r="BC75" s="1311"/>
      <c r="BD75" s="1311"/>
      <c r="BE75" s="1311"/>
      <c r="BF75" s="1311"/>
      <c r="BG75" s="1311"/>
      <c r="BH75" s="1311"/>
      <c r="BI75" s="1311"/>
      <c r="BJ75" s="1311"/>
      <c r="BK75" s="1311"/>
      <c r="BL75" s="1311"/>
      <c r="BM75" s="1311"/>
      <c r="BN75" s="1311"/>
      <c r="BO75" s="1311"/>
      <c r="BP75" s="1312">
        <v>6.6</v>
      </c>
      <c r="BQ75" s="1312"/>
      <c r="BR75" s="1312"/>
      <c r="BS75" s="1312"/>
      <c r="BT75" s="1312"/>
      <c r="BU75" s="1312"/>
      <c r="BV75" s="1312"/>
      <c r="BW75" s="1312"/>
      <c r="BX75" s="1312">
        <v>5.8</v>
      </c>
      <c r="BY75" s="1312"/>
      <c r="BZ75" s="1312"/>
      <c r="CA75" s="1312"/>
      <c r="CB75" s="1312"/>
      <c r="CC75" s="1312"/>
      <c r="CD75" s="1312"/>
      <c r="CE75" s="1312"/>
      <c r="CF75" s="1312">
        <v>5.2</v>
      </c>
      <c r="CG75" s="1312"/>
      <c r="CH75" s="1312"/>
      <c r="CI75" s="1312"/>
      <c r="CJ75" s="1312"/>
      <c r="CK75" s="1312"/>
      <c r="CL75" s="1312"/>
      <c r="CM75" s="1312"/>
      <c r="CN75" s="1312">
        <v>5</v>
      </c>
      <c r="CO75" s="1312"/>
      <c r="CP75" s="1312"/>
      <c r="CQ75" s="1312"/>
      <c r="CR75" s="1312"/>
      <c r="CS75" s="1312"/>
      <c r="CT75" s="1312"/>
      <c r="CU75" s="1312"/>
      <c r="CV75" s="1312">
        <v>4.9000000000000004</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627</v>
      </c>
      <c r="AO77" s="1307"/>
      <c r="AP77" s="1307"/>
      <c r="AQ77" s="1307"/>
      <c r="AR77" s="1307"/>
      <c r="AS77" s="1307"/>
      <c r="AT77" s="1307"/>
      <c r="AU77" s="1307"/>
      <c r="AV77" s="1307"/>
      <c r="AW77" s="1307"/>
      <c r="AX77" s="1307"/>
      <c r="AY77" s="1307"/>
      <c r="AZ77" s="1307"/>
      <c r="BA77" s="1307"/>
      <c r="BB77" s="1311" t="s">
        <v>625</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630</v>
      </c>
      <c r="BC79" s="1311"/>
      <c r="BD79" s="1311"/>
      <c r="BE79" s="1311"/>
      <c r="BF79" s="1311"/>
      <c r="BG79" s="1311"/>
      <c r="BH79" s="1311"/>
      <c r="BI79" s="1311"/>
      <c r="BJ79" s="1311"/>
      <c r="BK79" s="1311"/>
      <c r="BL79" s="1311"/>
      <c r="BM79" s="1311"/>
      <c r="BN79" s="1311"/>
      <c r="BO79" s="1311"/>
      <c r="BP79" s="1312">
        <v>7.4</v>
      </c>
      <c r="BQ79" s="1312"/>
      <c r="BR79" s="1312"/>
      <c r="BS79" s="1312"/>
      <c r="BT79" s="1312"/>
      <c r="BU79" s="1312"/>
      <c r="BV79" s="1312"/>
      <c r="BW79" s="1312"/>
      <c r="BX79" s="1312">
        <v>7.1</v>
      </c>
      <c r="BY79" s="1312"/>
      <c r="BZ79" s="1312"/>
      <c r="CA79" s="1312"/>
      <c r="CB79" s="1312"/>
      <c r="CC79" s="1312"/>
      <c r="CD79" s="1312"/>
      <c r="CE79" s="1312"/>
      <c r="CF79" s="1312">
        <v>7.1</v>
      </c>
      <c r="CG79" s="1312"/>
      <c r="CH79" s="1312"/>
      <c r="CI79" s="1312"/>
      <c r="CJ79" s="1312"/>
      <c r="CK79" s="1312"/>
      <c r="CL79" s="1312"/>
      <c r="CM79" s="1312"/>
      <c r="CN79" s="1312">
        <v>7.3</v>
      </c>
      <c r="CO79" s="1312"/>
      <c r="CP79" s="1312"/>
      <c r="CQ79" s="1312"/>
      <c r="CR79" s="1312"/>
      <c r="CS79" s="1312"/>
      <c r="CT79" s="1312"/>
      <c r="CU79" s="1312"/>
      <c r="CV79" s="1312">
        <v>7.4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jKWbmsFLvzZ/GBSi+4ASIY8CZ57t/mfXNTNR3MahRO5OjZ85Q39sRG/Y1xTGwcRz9ciACELQBswETmtPhwZKvg==" saltValue="ZKsNCbu+3nqCDZqJGa7Pu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71C0F-35E0-4896-B386-3C47ED2FB364}">
  <sheetPr>
    <pageSetUpPr fitToPage="1"/>
  </sheetPr>
  <dimension ref="A1:DR125"/>
  <sheetViews>
    <sheetView showGridLines="0" zoomScale="85" zoomScaleNormal="85" zoomScaleSheetLayoutView="70" workbookViewId="0">
      <selection activeCell="AH105" sqref="AH10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520</v>
      </c>
    </row>
  </sheetData>
  <sheetProtection algorithmName="SHA-512" hashValue="bRNLZ5iL/Rujmqw7JWPXoe3Q9TrS8xS5MmbZpEXkOanwB4uaZNvOIz6gjSYeuObkkYqZeC6e4Zgx7KFMNA7OPA==" saltValue="0JgHIy7mHlZL8XiNcySak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2D898-0594-4E67-9F28-A755FA79272A}">
  <sheetPr>
    <pageSetUpPr fitToPage="1"/>
  </sheetPr>
  <dimension ref="A1:DR125"/>
  <sheetViews>
    <sheetView showGridLines="0" topLeftCell="A67" zoomScale="85" zoomScaleNormal="85" zoomScaleSheetLayoutView="55" workbookViewId="0">
      <selection activeCell="AD92" sqref="AD9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520</v>
      </c>
    </row>
  </sheetData>
  <sheetProtection algorithmName="SHA-512" hashValue="M4bIiXtK+uO5YthIc52LV5fba2jYZVrS8HDYgdIbBYWjrv6g+/sARS9Pij8jnxVNZBJVPqbkzYuKtLu0KIfxbw==" saltValue="RDCcVO5jVCFmX6KD7+cLk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140344</v>
      </c>
      <c r="E3" s="162"/>
      <c r="F3" s="163">
        <v>291945</v>
      </c>
      <c r="G3" s="164"/>
      <c r="H3" s="165"/>
    </row>
    <row r="4" spans="1:8" x14ac:dyDescent="0.15">
      <c r="A4" s="166"/>
      <c r="B4" s="167"/>
      <c r="C4" s="168"/>
      <c r="D4" s="169">
        <v>97611</v>
      </c>
      <c r="E4" s="170"/>
      <c r="F4" s="171">
        <v>127651</v>
      </c>
      <c r="G4" s="172"/>
      <c r="H4" s="173"/>
    </row>
    <row r="5" spans="1:8" x14ac:dyDescent="0.15">
      <c r="A5" s="154" t="s">
        <v>565</v>
      </c>
      <c r="B5" s="159"/>
      <c r="C5" s="160"/>
      <c r="D5" s="161">
        <v>183444</v>
      </c>
      <c r="E5" s="162"/>
      <c r="F5" s="163">
        <v>291173</v>
      </c>
      <c r="G5" s="164"/>
      <c r="H5" s="165"/>
    </row>
    <row r="6" spans="1:8" x14ac:dyDescent="0.15">
      <c r="A6" s="166"/>
      <c r="B6" s="167"/>
      <c r="C6" s="168"/>
      <c r="D6" s="169">
        <v>85014</v>
      </c>
      <c r="E6" s="170"/>
      <c r="F6" s="171">
        <v>119071</v>
      </c>
      <c r="G6" s="172"/>
      <c r="H6" s="173"/>
    </row>
    <row r="7" spans="1:8" x14ac:dyDescent="0.15">
      <c r="A7" s="154" t="s">
        <v>566</v>
      </c>
      <c r="B7" s="159"/>
      <c r="C7" s="160"/>
      <c r="D7" s="161">
        <v>127953</v>
      </c>
      <c r="E7" s="162"/>
      <c r="F7" s="163">
        <v>271581</v>
      </c>
      <c r="G7" s="164"/>
      <c r="H7" s="165"/>
    </row>
    <row r="8" spans="1:8" x14ac:dyDescent="0.15">
      <c r="A8" s="166"/>
      <c r="B8" s="167"/>
      <c r="C8" s="168"/>
      <c r="D8" s="169">
        <v>97733</v>
      </c>
      <c r="E8" s="170"/>
      <c r="F8" s="171">
        <v>117844</v>
      </c>
      <c r="G8" s="172"/>
      <c r="H8" s="173"/>
    </row>
    <row r="9" spans="1:8" x14ac:dyDescent="0.15">
      <c r="A9" s="154" t="s">
        <v>567</v>
      </c>
      <c r="B9" s="159"/>
      <c r="C9" s="160"/>
      <c r="D9" s="161">
        <v>162074</v>
      </c>
      <c r="E9" s="162"/>
      <c r="F9" s="163">
        <v>268375</v>
      </c>
      <c r="G9" s="164"/>
      <c r="H9" s="165"/>
    </row>
    <row r="10" spans="1:8" x14ac:dyDescent="0.15">
      <c r="A10" s="166"/>
      <c r="B10" s="167"/>
      <c r="C10" s="168"/>
      <c r="D10" s="169">
        <v>135397</v>
      </c>
      <c r="E10" s="170"/>
      <c r="F10" s="171">
        <v>119602</v>
      </c>
      <c r="G10" s="172"/>
      <c r="H10" s="173"/>
    </row>
    <row r="11" spans="1:8" x14ac:dyDescent="0.15">
      <c r="A11" s="154" t="s">
        <v>568</v>
      </c>
      <c r="B11" s="159"/>
      <c r="C11" s="160"/>
      <c r="D11" s="161">
        <v>233597</v>
      </c>
      <c r="E11" s="162"/>
      <c r="F11" s="163">
        <v>301035</v>
      </c>
      <c r="G11" s="164"/>
      <c r="H11" s="165"/>
    </row>
    <row r="12" spans="1:8" x14ac:dyDescent="0.15">
      <c r="A12" s="166"/>
      <c r="B12" s="167"/>
      <c r="C12" s="174"/>
      <c r="D12" s="169">
        <v>126614</v>
      </c>
      <c r="E12" s="170"/>
      <c r="F12" s="171">
        <v>154376</v>
      </c>
      <c r="G12" s="172"/>
      <c r="H12" s="173"/>
    </row>
    <row r="13" spans="1:8" x14ac:dyDescent="0.15">
      <c r="A13" s="154"/>
      <c r="B13" s="159"/>
      <c r="C13" s="175"/>
      <c r="D13" s="176">
        <v>169482</v>
      </c>
      <c r="E13" s="177"/>
      <c r="F13" s="178">
        <v>284822</v>
      </c>
      <c r="G13" s="179"/>
      <c r="H13" s="165"/>
    </row>
    <row r="14" spans="1:8" x14ac:dyDescent="0.15">
      <c r="A14" s="166"/>
      <c r="B14" s="167"/>
      <c r="C14" s="168"/>
      <c r="D14" s="169">
        <v>108474</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4.6500000000000004</v>
      </c>
      <c r="C19" s="180">
        <f>ROUND(VALUE(SUBSTITUTE(実質収支比率等に係る経年分析!G$48,"▲","-")),2)</f>
        <v>4.51</v>
      </c>
      <c r="D19" s="180">
        <f>ROUND(VALUE(SUBSTITUTE(実質収支比率等に係る経年分析!H$48,"▲","-")),2)</f>
        <v>4.93</v>
      </c>
      <c r="E19" s="180">
        <f>ROUND(VALUE(SUBSTITUTE(実質収支比率等に係る経年分析!I$48,"▲","-")),2)</f>
        <v>7.13</v>
      </c>
      <c r="F19" s="180">
        <f>ROUND(VALUE(SUBSTITUTE(実質収支比率等に係る経年分析!J$48,"▲","-")),2)</f>
        <v>6.11</v>
      </c>
    </row>
    <row r="20" spans="1:11" x14ac:dyDescent="0.15">
      <c r="A20" s="180" t="s">
        <v>55</v>
      </c>
      <c r="B20" s="180">
        <f>ROUND(VALUE(SUBSTITUTE(実質収支比率等に係る経年分析!F$47,"▲","-")),2)</f>
        <v>44.43</v>
      </c>
      <c r="C20" s="180">
        <f>ROUND(VALUE(SUBSTITUTE(実質収支比率等に係る経年分析!G$47,"▲","-")),2)</f>
        <v>45.71</v>
      </c>
      <c r="D20" s="180">
        <f>ROUND(VALUE(SUBSTITUTE(実質収支比率等に係る経年分析!H$47,"▲","-")),2)</f>
        <v>45.59</v>
      </c>
      <c r="E20" s="180">
        <f>ROUND(VALUE(SUBSTITUTE(実質収支比率等に係る経年分析!I$47,"▲","-")),2)</f>
        <v>46.96</v>
      </c>
      <c r="F20" s="180">
        <f>ROUND(VALUE(SUBSTITUTE(実質収支比率等に係る経年分析!J$47,"▲","-")),2)</f>
        <v>47.78</v>
      </c>
    </row>
    <row r="21" spans="1:11" x14ac:dyDescent="0.15">
      <c r="A21" s="180" t="s">
        <v>56</v>
      </c>
      <c r="B21" s="180">
        <f>IF(ISNUMBER(VALUE(SUBSTITUTE(実質収支比率等に係る経年分析!F$49,"▲","-"))),ROUND(VALUE(SUBSTITUTE(実質収支比率等に係る経年分析!F$49,"▲","-")),2),NA())</f>
        <v>-3.14</v>
      </c>
      <c r="C21" s="180">
        <f>IF(ISNUMBER(VALUE(SUBSTITUTE(実質収支比率等に係る経年分析!G$49,"▲","-"))),ROUND(VALUE(SUBSTITUTE(実質収支比率等に係る経年分析!G$49,"▲","-")),2),NA())</f>
        <v>5.76</v>
      </c>
      <c r="D21" s="180">
        <f>IF(ISNUMBER(VALUE(SUBSTITUTE(実質収支比率等に係る経年分析!H$49,"▲","-"))),ROUND(VALUE(SUBSTITUTE(実質収支比率等に係る経年分析!H$49,"▲","-")),2),NA())</f>
        <v>5.16</v>
      </c>
      <c r="E21" s="180">
        <f>IF(ISNUMBER(VALUE(SUBSTITUTE(実質収支比率等に係る経年分析!I$49,"▲","-"))),ROUND(VALUE(SUBSTITUTE(実質収支比率等に係る経年分析!I$49,"▲","-")),2),NA())</f>
        <v>7.47</v>
      </c>
      <c r="F21" s="180">
        <f>IF(ISNUMBER(VALUE(SUBSTITUTE(実質収支比率等に係る経年分析!J$49,"▲","-"))),ROUND(VALUE(SUBSTITUTE(実質収支比率等に係る経年分析!J$49,"▲","-")),2),NA())</f>
        <v>2.77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麻績村後期高齢者医療特別会計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麻績村水道事業特別会計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0.28000000000000003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麻績村下水道事業特別会計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0.44</v>
      </c>
    </row>
    <row r="32" spans="1:11" x14ac:dyDescent="0.15">
      <c r="A32" s="181" t="str">
        <f>IF(連結実質赤字比率に係る赤字・黒字の構成分析!C$38="",NA(),連結実質赤字比率に係る赤字・黒字の構成分析!C$38)</f>
        <v>麻績村住宅団地分譲事業特別会計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v>
      </c>
    </row>
    <row r="33" spans="1:16" x14ac:dyDescent="0.15">
      <c r="A33" s="181" t="str">
        <f>IF(連結実質赤字比率に係る赤字・黒字の構成分析!C$37="",NA(),連結実質赤字比率に係る赤字・黒字の構成分析!C$37)</f>
        <v>麻績村国民健康保険特別会計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2.5499999999999998</v>
      </c>
    </row>
    <row r="34" spans="1:16" x14ac:dyDescent="0.15">
      <c r="A34" s="181" t="str">
        <f>IF(連結実質赤字比率に係る赤字・黒字の構成分析!C$36="",NA(),連結実質赤字比率に係る赤字・黒字の構成分析!C$36)</f>
        <v>麻績村介護保険特別会計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4.59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4.6500000000000004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v>
      </c>
    </row>
    <row r="36" spans="1:16" x14ac:dyDescent="0.15">
      <c r="A36" s="181" t="str">
        <f>IF(連結実質赤字比率に係る赤字・黒字の構成分析!C$34="",NA(),連結実質赤字比率に係る赤字・黒字の構成分析!C$34)</f>
        <v>麻績村聖高原別荘地地上権分譲事業特別会計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111.76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110.48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104.4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311</v>
      </c>
      <c r="E42" s="182"/>
      <c r="F42" s="182"/>
      <c r="G42" s="182">
        <f>'実質公債費比率（分子）の構造'!L$52</f>
        <v>287</v>
      </c>
      <c r="H42" s="182"/>
      <c r="I42" s="182"/>
      <c r="J42" s="182">
        <f>'実質公債費比率（分子）の構造'!M$52</f>
        <v>290</v>
      </c>
      <c r="K42" s="182"/>
      <c r="L42" s="182"/>
      <c r="M42" s="182">
        <f>'実質公債費比率（分子）の構造'!N$52</f>
        <v>301</v>
      </c>
      <c r="N42" s="182"/>
      <c r="O42" s="182"/>
      <c r="P42" s="182">
        <f>'実質公債費比率（分子）の構造'!O$52</f>
        <v>294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v>
      </c>
      <c r="C45" s="182"/>
      <c r="D45" s="182"/>
      <c r="E45" s="182">
        <f>'実質公債費比率（分子）の構造'!L$49</f>
        <v>6</v>
      </c>
      <c r="F45" s="182"/>
      <c r="G45" s="182"/>
      <c r="H45" s="182">
        <f>'実質公債費比率（分子）の構造'!M$49</f>
        <v>2</v>
      </c>
      <c r="I45" s="182"/>
      <c r="J45" s="182"/>
      <c r="K45" s="182">
        <f>'実質公債費比率（分子）の構造'!N$49</f>
        <v>3</v>
      </c>
      <c r="L45" s="182"/>
      <c r="M45" s="182"/>
      <c r="N45" s="182">
        <f>'実質公債費比率（分子）の構造'!O$49</f>
        <v>3</v>
      </c>
      <c r="O45" s="182"/>
      <c r="P45" s="182"/>
    </row>
    <row r="46" spans="1:16" x14ac:dyDescent="0.15">
      <c r="A46" s="182" t="s">
        <v>67</v>
      </c>
      <c r="B46" s="182">
        <f>'実質公債費比率（分子）の構造'!K$48</f>
        <v>155</v>
      </c>
      <c r="C46" s="182"/>
      <c r="D46" s="182"/>
      <c r="E46" s="182">
        <f>'実質公債費比率（分子）の構造'!L$48</f>
        <v>145</v>
      </c>
      <c r="F46" s="182"/>
      <c r="G46" s="182"/>
      <c r="H46" s="182">
        <f>'実質公債費比率（分子）の構造'!M$48</f>
        <v>133</v>
      </c>
      <c r="I46" s="182"/>
      <c r="J46" s="182"/>
      <c r="K46" s="182">
        <f>'実質公債費比率（分子）の構造'!N$48</f>
        <v>134</v>
      </c>
      <c r="L46" s="182"/>
      <c r="M46" s="182"/>
      <c r="N46" s="182">
        <f>'実質公債費比率（分子）の構造'!O$48</f>
        <v>126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228</v>
      </c>
      <c r="C49" s="182"/>
      <c r="D49" s="182"/>
      <c r="E49" s="182">
        <f>'実質公債費比率（分子）の構造'!L$45</f>
        <v>209</v>
      </c>
      <c r="F49" s="182"/>
      <c r="G49" s="182"/>
      <c r="H49" s="182">
        <f>'実質公債費比率（分子）の構造'!M$45</f>
        <v>217</v>
      </c>
      <c r="I49" s="182"/>
      <c r="J49" s="182"/>
      <c r="K49" s="182">
        <f>'実質公債費比率（分子）の構造'!N$45</f>
        <v>235</v>
      </c>
      <c r="L49" s="182"/>
      <c r="M49" s="182"/>
      <c r="N49" s="182">
        <f>'実質公債費比率（分子）の構造'!O$45</f>
        <v>239</v>
      </c>
      <c r="O49" s="182"/>
      <c r="P49" s="182"/>
    </row>
    <row r="50" spans="1:16" x14ac:dyDescent="0.15">
      <c r="A50" s="182" t="s">
        <v>71</v>
      </c>
      <c r="B50" s="182" t="e">
        <f>NA()</f>
        <v>#N/A</v>
      </c>
      <c r="C50" s="182">
        <f>IF(ISNUMBER('実質公債費比率（分子）の構造'!K$53),'実質公債費比率（分子）の構造'!K$53,NA())</f>
        <v>79</v>
      </c>
      <c r="D50" s="182" t="e">
        <f>NA()</f>
        <v>#N/A</v>
      </c>
      <c r="E50" s="182" t="e">
        <f>NA()</f>
        <v>#N/A</v>
      </c>
      <c r="F50" s="182">
        <f>IF(ISNUMBER('実質公債費比率（分子）の構造'!L$53),'実質公債費比率（分子）の構造'!L$53,NA())</f>
        <v>73</v>
      </c>
      <c r="G50" s="182" t="e">
        <f>NA()</f>
        <v>#N/A</v>
      </c>
      <c r="H50" s="182" t="e">
        <f>NA()</f>
        <v>#N/A</v>
      </c>
      <c r="I50" s="182">
        <f>IF(ISNUMBER('実質公債費比率（分子）の構造'!M$53),'実質公債費比率（分子）の構造'!M$53,NA())</f>
        <v>62</v>
      </c>
      <c r="J50" s="182" t="e">
        <f>NA()</f>
        <v>#N/A</v>
      </c>
      <c r="K50" s="182" t="e">
        <f>NA()</f>
        <v>#N/A</v>
      </c>
      <c r="L50" s="182">
        <f>IF(ISNUMBER('実質公債費比率（分子）の構造'!N$53),'実質公債費比率（分子）の構造'!N$53,NA())</f>
        <v>71</v>
      </c>
      <c r="M50" s="182" t="e">
        <f>NA()</f>
        <v>#N/A</v>
      </c>
      <c r="N50" s="182" t="e">
        <f>NA()</f>
        <v>#N/A</v>
      </c>
      <c r="O50" s="182">
        <f>IF(ISNUMBER('実質公債費比率（分子）の構造'!O$53),'実質公債費比率（分子）の構造'!O$53,NA())</f>
        <v>74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2835</v>
      </c>
      <c r="E56" s="181"/>
      <c r="F56" s="181"/>
      <c r="G56" s="181">
        <f>'将来負担比率（分子）の構造'!J$52</f>
        <v>2908</v>
      </c>
      <c r="H56" s="181"/>
      <c r="I56" s="181"/>
      <c r="J56" s="181">
        <f>'将来負担比率（分子）の構造'!K$52</f>
        <v>2886</v>
      </c>
      <c r="K56" s="181"/>
      <c r="L56" s="181"/>
      <c r="M56" s="181">
        <f>'将来負担比率（分子）の構造'!L$52</f>
        <v>2708</v>
      </c>
      <c r="N56" s="181"/>
      <c r="O56" s="181"/>
      <c r="P56" s="181">
        <f>'将来負担比率（分子）の構造'!M$52</f>
        <v>2844</v>
      </c>
    </row>
    <row r="57" spans="1:16" x14ac:dyDescent="0.15">
      <c r="A57" s="181" t="s">
        <v>42</v>
      </c>
      <c r="B57" s="181"/>
      <c r="C57" s="181"/>
      <c r="D57" s="181">
        <f>'将来負担比率（分子）の構造'!I$51</f>
        <v>65</v>
      </c>
      <c r="E57" s="181"/>
      <c r="F57" s="181"/>
      <c r="G57" s="181">
        <f>'将来負担比率（分子）の構造'!J$51</f>
        <v>58</v>
      </c>
      <c r="H57" s="181"/>
      <c r="I57" s="181"/>
      <c r="J57" s="181">
        <f>'将来負担比率（分子）の構造'!K$51</f>
        <v>51</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2484</v>
      </c>
      <c r="E58" s="181"/>
      <c r="F58" s="181"/>
      <c r="G58" s="181">
        <f>'将来負担比率（分子）の構造'!J$50</f>
        <v>2526</v>
      </c>
      <c r="H58" s="181"/>
      <c r="I58" s="181"/>
      <c r="J58" s="181">
        <f>'将来負担比率（分子）の構造'!K$50</f>
        <v>2567</v>
      </c>
      <c r="K58" s="181"/>
      <c r="L58" s="181"/>
      <c r="M58" s="181">
        <f>'将来負担比率（分子）の構造'!L$50</f>
        <v>2633</v>
      </c>
      <c r="N58" s="181"/>
      <c r="O58" s="181"/>
      <c r="P58" s="181">
        <f>'将来負担比率（分子）の構造'!M$50</f>
        <v>2775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588</v>
      </c>
      <c r="C62" s="181"/>
      <c r="D62" s="181"/>
      <c r="E62" s="181">
        <f>'将来負担比率（分子）の構造'!J$45</f>
        <v>571</v>
      </c>
      <c r="F62" s="181"/>
      <c r="G62" s="181"/>
      <c r="H62" s="181">
        <f>'将来負担比率（分子）の構造'!K$45</f>
        <v>538</v>
      </c>
      <c r="I62" s="181"/>
      <c r="J62" s="181"/>
      <c r="K62" s="181">
        <f>'将来負担比率（分子）の構造'!L$45</f>
        <v>523</v>
      </c>
      <c r="L62" s="181"/>
      <c r="M62" s="181"/>
      <c r="N62" s="181">
        <f>'将来負担比率（分子）の構造'!M$45</f>
        <v>526</v>
      </c>
      <c r="O62" s="181"/>
      <c r="P62" s="181"/>
    </row>
    <row r="63" spans="1:16" x14ac:dyDescent="0.15">
      <c r="A63" s="181" t="s">
        <v>34</v>
      </c>
      <c r="B63" s="181">
        <f>'将来負担比率（分子）の構造'!I$44</f>
        <v>29</v>
      </c>
      <c r="C63" s="181"/>
      <c r="D63" s="181"/>
      <c r="E63" s="181">
        <f>'将来負担比率（分子）の構造'!J$44</f>
        <v>24</v>
      </c>
      <c r="F63" s="181"/>
      <c r="G63" s="181"/>
      <c r="H63" s="181">
        <f>'将来負担比率（分子）の構造'!K$44</f>
        <v>23</v>
      </c>
      <c r="I63" s="181"/>
      <c r="J63" s="181"/>
      <c r="K63" s="181">
        <f>'将来負担比率（分子）の構造'!L$44</f>
        <v>19</v>
      </c>
      <c r="L63" s="181"/>
      <c r="M63" s="181"/>
      <c r="N63" s="181">
        <f>'将来負担比率（分子）の構造'!M$44</f>
        <v>17</v>
      </c>
      <c r="O63" s="181"/>
      <c r="P63" s="181"/>
    </row>
    <row r="64" spans="1:16" x14ac:dyDescent="0.15">
      <c r="A64" s="181" t="s">
        <v>33</v>
      </c>
      <c r="B64" s="181">
        <f>'将来負担比率（分子）の構造'!I$43</f>
        <v>1701</v>
      </c>
      <c r="C64" s="181"/>
      <c r="D64" s="181"/>
      <c r="E64" s="181">
        <f>'将来負担比率（分子）の構造'!J$43</f>
        <v>1564</v>
      </c>
      <c r="F64" s="181"/>
      <c r="G64" s="181"/>
      <c r="H64" s="181">
        <f>'将来負担比率（分子）の構造'!K$43</f>
        <v>1425</v>
      </c>
      <c r="I64" s="181"/>
      <c r="J64" s="181"/>
      <c r="K64" s="181">
        <f>'将来負担比率（分子）の構造'!L$43</f>
        <v>1330</v>
      </c>
      <c r="L64" s="181"/>
      <c r="M64" s="181"/>
      <c r="N64" s="181">
        <f>'将来負担比率（分子）の構造'!M$43</f>
        <v>1266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2425</v>
      </c>
      <c r="C66" s="181"/>
      <c r="D66" s="181"/>
      <c r="E66" s="181">
        <f>'将来負担比率（分子）の構造'!J$41</f>
        <v>2501</v>
      </c>
      <c r="F66" s="181"/>
      <c r="G66" s="181"/>
      <c r="H66" s="181">
        <f>'将来負担比率（分子）の構造'!K$41</f>
        <v>2513</v>
      </c>
      <c r="I66" s="181"/>
      <c r="J66" s="181"/>
      <c r="K66" s="181">
        <f>'将来負担比率（分子）の構造'!L$41</f>
        <v>2701</v>
      </c>
      <c r="L66" s="181"/>
      <c r="M66" s="181"/>
      <c r="N66" s="181">
        <f>'将来負担比率（分子）の構造'!M$41</f>
        <v>3008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743</v>
      </c>
      <c r="C72" s="185">
        <f>基金残高に係る経年分析!G55</f>
        <v>772</v>
      </c>
      <c r="D72" s="185">
        <f>基金残高に係る経年分析!H55</f>
        <v>831</v>
      </c>
    </row>
    <row r="73" spans="1:16" x14ac:dyDescent="0.15">
      <c r="A73" s="184" t="s">
        <v>78</v>
      </c>
      <c r="B73" s="185">
        <f>基金残高に係る経年分析!F56</f>
        <v>132</v>
      </c>
      <c r="C73" s="185">
        <f>基金残高に係る経年分析!G56</f>
        <v>139</v>
      </c>
      <c r="D73" s="185">
        <f>基金残高に係る経年分析!H56</f>
        <v>189</v>
      </c>
    </row>
    <row r="74" spans="1:16" x14ac:dyDescent="0.15">
      <c r="A74" s="184" t="s">
        <v>79</v>
      </c>
      <c r="B74" s="185">
        <f>基金残高に係る経年分析!F57</f>
        <v>1506</v>
      </c>
      <c r="C74" s="185">
        <f>基金残高に係る経年分析!G57</f>
        <v>1520</v>
      </c>
      <c r="D74" s="185">
        <f>基金残高に係る経年分析!H57</f>
        <v>1531</v>
      </c>
    </row>
  </sheetData>
  <sheetProtection algorithmName="SHA-512" hashValue="2Yl6QUop0imStCRKKvr0CHb3sRCbz/1iwEMQdgOhzmAN/RYIonwSWZ6m1v1C+TlLEgPZbrMcTgJPhKuZOLfqTw==" saltValue="h6/OGcFAjNfAWs62WwxWl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229</v>
      </c>
      <c r="C5" s="634"/>
      <c r="D5" s="634"/>
      <c r="E5" s="634"/>
      <c r="F5" s="634"/>
      <c r="G5" s="634"/>
      <c r="H5" s="634"/>
      <c r="I5" s="634"/>
      <c r="J5" s="634"/>
      <c r="K5" s="634"/>
      <c r="L5" s="634"/>
      <c r="M5" s="634"/>
      <c r="N5" s="634"/>
      <c r="O5" s="634"/>
      <c r="P5" s="634"/>
      <c r="Q5" s="635"/>
      <c r="R5" s="636">
        <v>246311</v>
      </c>
      <c r="S5" s="637"/>
      <c r="T5" s="637"/>
      <c r="U5" s="637"/>
      <c r="V5" s="637"/>
      <c r="W5" s="637"/>
      <c r="X5" s="637"/>
      <c r="Y5" s="638"/>
      <c r="Z5" s="639">
        <v>6.9</v>
      </c>
      <c r="AA5" s="639"/>
      <c r="AB5" s="639"/>
      <c r="AC5" s="639"/>
      <c r="AD5" s="640">
        <v>246311</v>
      </c>
      <c r="AE5" s="640"/>
      <c r="AF5" s="640"/>
      <c r="AG5" s="640"/>
      <c r="AH5" s="640"/>
      <c r="AI5" s="640"/>
      <c r="AJ5" s="640"/>
      <c r="AK5" s="640"/>
      <c r="AL5" s="641">
        <v>14.6</v>
      </c>
      <c r="AM5" s="642"/>
      <c r="AN5" s="642"/>
      <c r="AO5" s="643"/>
      <c r="AP5" s="633" t="s">
        <v>230</v>
      </c>
      <c r="AQ5" s="634"/>
      <c r="AR5" s="634"/>
      <c r="AS5" s="634"/>
      <c r="AT5" s="634"/>
      <c r="AU5" s="634"/>
      <c r="AV5" s="634"/>
      <c r="AW5" s="634"/>
      <c r="AX5" s="634"/>
      <c r="AY5" s="634"/>
      <c r="AZ5" s="634"/>
      <c r="BA5" s="634"/>
      <c r="BB5" s="634"/>
      <c r="BC5" s="634"/>
      <c r="BD5" s="634"/>
      <c r="BE5" s="634"/>
      <c r="BF5" s="635"/>
      <c r="BG5" s="647">
        <v>246114</v>
      </c>
      <c r="BH5" s="648"/>
      <c r="BI5" s="648"/>
      <c r="BJ5" s="648"/>
      <c r="BK5" s="648"/>
      <c r="BL5" s="648"/>
      <c r="BM5" s="648"/>
      <c r="BN5" s="649"/>
      <c r="BO5" s="650">
        <v>99.9</v>
      </c>
      <c r="BP5" s="650"/>
      <c r="BQ5" s="650"/>
      <c r="BR5" s="650"/>
      <c r="BS5" s="651" t="s">
        <v>141</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223</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15">
      <c r="B6" s="644" t="s">
        <v>234</v>
      </c>
      <c r="C6" s="645"/>
      <c r="D6" s="645"/>
      <c r="E6" s="645"/>
      <c r="F6" s="645"/>
      <c r="G6" s="645"/>
      <c r="H6" s="645"/>
      <c r="I6" s="645"/>
      <c r="J6" s="645"/>
      <c r="K6" s="645"/>
      <c r="L6" s="645"/>
      <c r="M6" s="645"/>
      <c r="N6" s="645"/>
      <c r="O6" s="645"/>
      <c r="P6" s="645"/>
      <c r="Q6" s="646"/>
      <c r="R6" s="647">
        <v>47373</v>
      </c>
      <c r="S6" s="648"/>
      <c r="T6" s="648"/>
      <c r="U6" s="648"/>
      <c r="V6" s="648"/>
      <c r="W6" s="648"/>
      <c r="X6" s="648"/>
      <c r="Y6" s="649"/>
      <c r="Z6" s="650">
        <v>1.3</v>
      </c>
      <c r="AA6" s="650"/>
      <c r="AB6" s="650"/>
      <c r="AC6" s="650"/>
      <c r="AD6" s="651">
        <v>47373</v>
      </c>
      <c r="AE6" s="651"/>
      <c r="AF6" s="651"/>
      <c r="AG6" s="651"/>
      <c r="AH6" s="651"/>
      <c r="AI6" s="651"/>
      <c r="AJ6" s="651"/>
      <c r="AK6" s="651"/>
      <c r="AL6" s="652">
        <v>2.8</v>
      </c>
      <c r="AM6" s="653"/>
      <c r="AN6" s="653"/>
      <c r="AO6" s="654"/>
      <c r="AP6" s="644" t="s">
        <v>235</v>
      </c>
      <c r="AQ6" s="645"/>
      <c r="AR6" s="645"/>
      <c r="AS6" s="645"/>
      <c r="AT6" s="645"/>
      <c r="AU6" s="645"/>
      <c r="AV6" s="645"/>
      <c r="AW6" s="645"/>
      <c r="AX6" s="645"/>
      <c r="AY6" s="645"/>
      <c r="AZ6" s="645"/>
      <c r="BA6" s="645"/>
      <c r="BB6" s="645"/>
      <c r="BC6" s="645"/>
      <c r="BD6" s="645"/>
      <c r="BE6" s="645"/>
      <c r="BF6" s="646"/>
      <c r="BG6" s="647">
        <v>246114</v>
      </c>
      <c r="BH6" s="648"/>
      <c r="BI6" s="648"/>
      <c r="BJ6" s="648"/>
      <c r="BK6" s="648"/>
      <c r="BL6" s="648"/>
      <c r="BM6" s="648"/>
      <c r="BN6" s="649"/>
      <c r="BO6" s="650">
        <v>99.9</v>
      </c>
      <c r="BP6" s="650"/>
      <c r="BQ6" s="650"/>
      <c r="BR6" s="650"/>
      <c r="BS6" s="651" t="s">
        <v>236</v>
      </c>
      <c r="BT6" s="651"/>
      <c r="BU6" s="651"/>
      <c r="BV6" s="651"/>
      <c r="BW6" s="651"/>
      <c r="BX6" s="651"/>
      <c r="BY6" s="651"/>
      <c r="BZ6" s="651"/>
      <c r="CA6" s="651"/>
      <c r="CB6" s="655"/>
      <c r="CD6" s="658" t="s">
        <v>237</v>
      </c>
      <c r="CE6" s="659"/>
      <c r="CF6" s="659"/>
      <c r="CG6" s="659"/>
      <c r="CH6" s="659"/>
      <c r="CI6" s="659"/>
      <c r="CJ6" s="659"/>
      <c r="CK6" s="659"/>
      <c r="CL6" s="659"/>
      <c r="CM6" s="659"/>
      <c r="CN6" s="659"/>
      <c r="CO6" s="659"/>
      <c r="CP6" s="659"/>
      <c r="CQ6" s="660"/>
      <c r="CR6" s="647">
        <v>42750</v>
      </c>
      <c r="CS6" s="648"/>
      <c r="CT6" s="648"/>
      <c r="CU6" s="648"/>
      <c r="CV6" s="648"/>
      <c r="CW6" s="648"/>
      <c r="CX6" s="648"/>
      <c r="CY6" s="649"/>
      <c r="CZ6" s="641">
        <v>1.3</v>
      </c>
      <c r="DA6" s="642"/>
      <c r="DB6" s="642"/>
      <c r="DC6" s="661"/>
      <c r="DD6" s="656" t="s">
        <v>236</v>
      </c>
      <c r="DE6" s="648"/>
      <c r="DF6" s="648"/>
      <c r="DG6" s="648"/>
      <c r="DH6" s="648"/>
      <c r="DI6" s="648"/>
      <c r="DJ6" s="648"/>
      <c r="DK6" s="648"/>
      <c r="DL6" s="648"/>
      <c r="DM6" s="648"/>
      <c r="DN6" s="648"/>
      <c r="DO6" s="648"/>
      <c r="DP6" s="649"/>
      <c r="DQ6" s="656">
        <v>42750</v>
      </c>
      <c r="DR6" s="648"/>
      <c r="DS6" s="648"/>
      <c r="DT6" s="648"/>
      <c r="DU6" s="648"/>
      <c r="DV6" s="648"/>
      <c r="DW6" s="648"/>
      <c r="DX6" s="648"/>
      <c r="DY6" s="648"/>
      <c r="DZ6" s="648"/>
      <c r="EA6" s="648"/>
      <c r="EB6" s="648"/>
      <c r="EC6" s="657"/>
    </row>
    <row r="7" spans="2:143" ht="11.25" customHeight="1" x14ac:dyDescent="0.15">
      <c r="B7" s="644" t="s">
        <v>238</v>
      </c>
      <c r="C7" s="645"/>
      <c r="D7" s="645"/>
      <c r="E7" s="645"/>
      <c r="F7" s="645"/>
      <c r="G7" s="645"/>
      <c r="H7" s="645"/>
      <c r="I7" s="645"/>
      <c r="J7" s="645"/>
      <c r="K7" s="645"/>
      <c r="L7" s="645"/>
      <c r="M7" s="645"/>
      <c r="N7" s="645"/>
      <c r="O7" s="645"/>
      <c r="P7" s="645"/>
      <c r="Q7" s="646"/>
      <c r="R7" s="647">
        <v>207</v>
      </c>
      <c r="S7" s="648"/>
      <c r="T7" s="648"/>
      <c r="U7" s="648"/>
      <c r="V7" s="648"/>
      <c r="W7" s="648"/>
      <c r="X7" s="648"/>
      <c r="Y7" s="649"/>
      <c r="Z7" s="650">
        <v>0</v>
      </c>
      <c r="AA7" s="650"/>
      <c r="AB7" s="650"/>
      <c r="AC7" s="650"/>
      <c r="AD7" s="651">
        <v>207</v>
      </c>
      <c r="AE7" s="651"/>
      <c r="AF7" s="651"/>
      <c r="AG7" s="651"/>
      <c r="AH7" s="651"/>
      <c r="AI7" s="651"/>
      <c r="AJ7" s="651"/>
      <c r="AK7" s="651"/>
      <c r="AL7" s="652">
        <v>0</v>
      </c>
      <c r="AM7" s="653"/>
      <c r="AN7" s="653"/>
      <c r="AO7" s="654"/>
      <c r="AP7" s="644" t="s">
        <v>239</v>
      </c>
      <c r="AQ7" s="645"/>
      <c r="AR7" s="645"/>
      <c r="AS7" s="645"/>
      <c r="AT7" s="645"/>
      <c r="AU7" s="645"/>
      <c r="AV7" s="645"/>
      <c r="AW7" s="645"/>
      <c r="AX7" s="645"/>
      <c r="AY7" s="645"/>
      <c r="AZ7" s="645"/>
      <c r="BA7" s="645"/>
      <c r="BB7" s="645"/>
      <c r="BC7" s="645"/>
      <c r="BD7" s="645"/>
      <c r="BE7" s="645"/>
      <c r="BF7" s="646"/>
      <c r="BG7" s="647">
        <v>100272</v>
      </c>
      <c r="BH7" s="648"/>
      <c r="BI7" s="648"/>
      <c r="BJ7" s="648"/>
      <c r="BK7" s="648"/>
      <c r="BL7" s="648"/>
      <c r="BM7" s="648"/>
      <c r="BN7" s="649"/>
      <c r="BO7" s="650">
        <v>40.700000000000003</v>
      </c>
      <c r="BP7" s="650"/>
      <c r="BQ7" s="650"/>
      <c r="BR7" s="650"/>
      <c r="BS7" s="651" t="s">
        <v>236</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858406</v>
      </c>
      <c r="CS7" s="648"/>
      <c r="CT7" s="648"/>
      <c r="CU7" s="648"/>
      <c r="CV7" s="648"/>
      <c r="CW7" s="648"/>
      <c r="CX7" s="648"/>
      <c r="CY7" s="649"/>
      <c r="CZ7" s="650">
        <v>25.5</v>
      </c>
      <c r="DA7" s="650"/>
      <c r="DB7" s="650"/>
      <c r="DC7" s="650"/>
      <c r="DD7" s="656">
        <v>22298</v>
      </c>
      <c r="DE7" s="648"/>
      <c r="DF7" s="648"/>
      <c r="DG7" s="648"/>
      <c r="DH7" s="648"/>
      <c r="DI7" s="648"/>
      <c r="DJ7" s="648"/>
      <c r="DK7" s="648"/>
      <c r="DL7" s="648"/>
      <c r="DM7" s="648"/>
      <c r="DN7" s="648"/>
      <c r="DO7" s="648"/>
      <c r="DP7" s="649"/>
      <c r="DQ7" s="656">
        <v>530110</v>
      </c>
      <c r="DR7" s="648"/>
      <c r="DS7" s="648"/>
      <c r="DT7" s="648"/>
      <c r="DU7" s="648"/>
      <c r="DV7" s="648"/>
      <c r="DW7" s="648"/>
      <c r="DX7" s="648"/>
      <c r="DY7" s="648"/>
      <c r="DZ7" s="648"/>
      <c r="EA7" s="648"/>
      <c r="EB7" s="648"/>
      <c r="EC7" s="657"/>
    </row>
    <row r="8" spans="2:143" ht="11.25" customHeight="1" x14ac:dyDescent="0.15">
      <c r="B8" s="644" t="s">
        <v>241</v>
      </c>
      <c r="C8" s="645"/>
      <c r="D8" s="645"/>
      <c r="E8" s="645"/>
      <c r="F8" s="645"/>
      <c r="G8" s="645"/>
      <c r="H8" s="645"/>
      <c r="I8" s="645"/>
      <c r="J8" s="645"/>
      <c r="K8" s="645"/>
      <c r="L8" s="645"/>
      <c r="M8" s="645"/>
      <c r="N8" s="645"/>
      <c r="O8" s="645"/>
      <c r="P8" s="645"/>
      <c r="Q8" s="646"/>
      <c r="R8" s="647">
        <v>917</v>
      </c>
      <c r="S8" s="648"/>
      <c r="T8" s="648"/>
      <c r="U8" s="648"/>
      <c r="V8" s="648"/>
      <c r="W8" s="648"/>
      <c r="X8" s="648"/>
      <c r="Y8" s="649"/>
      <c r="Z8" s="650">
        <v>0</v>
      </c>
      <c r="AA8" s="650"/>
      <c r="AB8" s="650"/>
      <c r="AC8" s="650"/>
      <c r="AD8" s="651">
        <v>917</v>
      </c>
      <c r="AE8" s="651"/>
      <c r="AF8" s="651"/>
      <c r="AG8" s="651"/>
      <c r="AH8" s="651"/>
      <c r="AI8" s="651"/>
      <c r="AJ8" s="651"/>
      <c r="AK8" s="651"/>
      <c r="AL8" s="652">
        <v>0.1</v>
      </c>
      <c r="AM8" s="653"/>
      <c r="AN8" s="653"/>
      <c r="AO8" s="654"/>
      <c r="AP8" s="644" t="s">
        <v>242</v>
      </c>
      <c r="AQ8" s="645"/>
      <c r="AR8" s="645"/>
      <c r="AS8" s="645"/>
      <c r="AT8" s="645"/>
      <c r="AU8" s="645"/>
      <c r="AV8" s="645"/>
      <c r="AW8" s="645"/>
      <c r="AX8" s="645"/>
      <c r="AY8" s="645"/>
      <c r="AZ8" s="645"/>
      <c r="BA8" s="645"/>
      <c r="BB8" s="645"/>
      <c r="BC8" s="645"/>
      <c r="BD8" s="645"/>
      <c r="BE8" s="645"/>
      <c r="BF8" s="646"/>
      <c r="BG8" s="647">
        <v>4991</v>
      </c>
      <c r="BH8" s="648"/>
      <c r="BI8" s="648"/>
      <c r="BJ8" s="648"/>
      <c r="BK8" s="648"/>
      <c r="BL8" s="648"/>
      <c r="BM8" s="648"/>
      <c r="BN8" s="649"/>
      <c r="BO8" s="650">
        <v>2</v>
      </c>
      <c r="BP8" s="650"/>
      <c r="BQ8" s="650"/>
      <c r="BR8" s="650"/>
      <c r="BS8" s="656" t="s">
        <v>141</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579895</v>
      </c>
      <c r="CS8" s="648"/>
      <c r="CT8" s="648"/>
      <c r="CU8" s="648"/>
      <c r="CV8" s="648"/>
      <c r="CW8" s="648"/>
      <c r="CX8" s="648"/>
      <c r="CY8" s="649"/>
      <c r="CZ8" s="650">
        <v>17.2</v>
      </c>
      <c r="DA8" s="650"/>
      <c r="DB8" s="650"/>
      <c r="DC8" s="650"/>
      <c r="DD8" s="656">
        <v>34830</v>
      </c>
      <c r="DE8" s="648"/>
      <c r="DF8" s="648"/>
      <c r="DG8" s="648"/>
      <c r="DH8" s="648"/>
      <c r="DI8" s="648"/>
      <c r="DJ8" s="648"/>
      <c r="DK8" s="648"/>
      <c r="DL8" s="648"/>
      <c r="DM8" s="648"/>
      <c r="DN8" s="648"/>
      <c r="DO8" s="648"/>
      <c r="DP8" s="649"/>
      <c r="DQ8" s="656">
        <v>379582</v>
      </c>
      <c r="DR8" s="648"/>
      <c r="DS8" s="648"/>
      <c r="DT8" s="648"/>
      <c r="DU8" s="648"/>
      <c r="DV8" s="648"/>
      <c r="DW8" s="648"/>
      <c r="DX8" s="648"/>
      <c r="DY8" s="648"/>
      <c r="DZ8" s="648"/>
      <c r="EA8" s="648"/>
      <c r="EB8" s="648"/>
      <c r="EC8" s="657"/>
    </row>
    <row r="9" spans="2:143" ht="11.25" customHeight="1" x14ac:dyDescent="0.15">
      <c r="B9" s="644" t="s">
        <v>244</v>
      </c>
      <c r="C9" s="645"/>
      <c r="D9" s="645"/>
      <c r="E9" s="645"/>
      <c r="F9" s="645"/>
      <c r="G9" s="645"/>
      <c r="H9" s="645"/>
      <c r="I9" s="645"/>
      <c r="J9" s="645"/>
      <c r="K9" s="645"/>
      <c r="L9" s="645"/>
      <c r="M9" s="645"/>
      <c r="N9" s="645"/>
      <c r="O9" s="645"/>
      <c r="P9" s="645"/>
      <c r="Q9" s="646"/>
      <c r="R9" s="647">
        <v>1051</v>
      </c>
      <c r="S9" s="648"/>
      <c r="T9" s="648"/>
      <c r="U9" s="648"/>
      <c r="V9" s="648"/>
      <c r="W9" s="648"/>
      <c r="X9" s="648"/>
      <c r="Y9" s="649"/>
      <c r="Z9" s="650">
        <v>0</v>
      </c>
      <c r="AA9" s="650"/>
      <c r="AB9" s="650"/>
      <c r="AC9" s="650"/>
      <c r="AD9" s="651">
        <v>1051</v>
      </c>
      <c r="AE9" s="651"/>
      <c r="AF9" s="651"/>
      <c r="AG9" s="651"/>
      <c r="AH9" s="651"/>
      <c r="AI9" s="651"/>
      <c r="AJ9" s="651"/>
      <c r="AK9" s="651"/>
      <c r="AL9" s="652">
        <v>0.1</v>
      </c>
      <c r="AM9" s="653"/>
      <c r="AN9" s="653"/>
      <c r="AO9" s="654"/>
      <c r="AP9" s="644" t="s">
        <v>245</v>
      </c>
      <c r="AQ9" s="645"/>
      <c r="AR9" s="645"/>
      <c r="AS9" s="645"/>
      <c r="AT9" s="645"/>
      <c r="AU9" s="645"/>
      <c r="AV9" s="645"/>
      <c r="AW9" s="645"/>
      <c r="AX9" s="645"/>
      <c r="AY9" s="645"/>
      <c r="AZ9" s="645"/>
      <c r="BA9" s="645"/>
      <c r="BB9" s="645"/>
      <c r="BC9" s="645"/>
      <c r="BD9" s="645"/>
      <c r="BE9" s="645"/>
      <c r="BF9" s="646"/>
      <c r="BG9" s="647">
        <v>88206</v>
      </c>
      <c r="BH9" s="648"/>
      <c r="BI9" s="648"/>
      <c r="BJ9" s="648"/>
      <c r="BK9" s="648"/>
      <c r="BL9" s="648"/>
      <c r="BM9" s="648"/>
      <c r="BN9" s="649"/>
      <c r="BO9" s="650">
        <v>35.799999999999997</v>
      </c>
      <c r="BP9" s="650"/>
      <c r="BQ9" s="650"/>
      <c r="BR9" s="650"/>
      <c r="BS9" s="656" t="s">
        <v>141</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283263</v>
      </c>
      <c r="CS9" s="648"/>
      <c r="CT9" s="648"/>
      <c r="CU9" s="648"/>
      <c r="CV9" s="648"/>
      <c r="CW9" s="648"/>
      <c r="CX9" s="648"/>
      <c r="CY9" s="649"/>
      <c r="CZ9" s="650">
        <v>8.4</v>
      </c>
      <c r="DA9" s="650"/>
      <c r="DB9" s="650"/>
      <c r="DC9" s="650"/>
      <c r="DD9" s="656">
        <v>112</v>
      </c>
      <c r="DE9" s="648"/>
      <c r="DF9" s="648"/>
      <c r="DG9" s="648"/>
      <c r="DH9" s="648"/>
      <c r="DI9" s="648"/>
      <c r="DJ9" s="648"/>
      <c r="DK9" s="648"/>
      <c r="DL9" s="648"/>
      <c r="DM9" s="648"/>
      <c r="DN9" s="648"/>
      <c r="DO9" s="648"/>
      <c r="DP9" s="649"/>
      <c r="DQ9" s="656">
        <v>150248</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236</v>
      </c>
      <c r="S10" s="648"/>
      <c r="T10" s="648"/>
      <c r="U10" s="648"/>
      <c r="V10" s="648"/>
      <c r="W10" s="648"/>
      <c r="X10" s="648"/>
      <c r="Y10" s="649"/>
      <c r="Z10" s="650" t="s">
        <v>141</v>
      </c>
      <c r="AA10" s="650"/>
      <c r="AB10" s="650"/>
      <c r="AC10" s="650"/>
      <c r="AD10" s="651" t="s">
        <v>141</v>
      </c>
      <c r="AE10" s="651"/>
      <c r="AF10" s="651"/>
      <c r="AG10" s="651"/>
      <c r="AH10" s="651"/>
      <c r="AI10" s="651"/>
      <c r="AJ10" s="651"/>
      <c r="AK10" s="651"/>
      <c r="AL10" s="652" t="s">
        <v>141</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5401</v>
      </c>
      <c r="BH10" s="648"/>
      <c r="BI10" s="648"/>
      <c r="BJ10" s="648"/>
      <c r="BK10" s="648"/>
      <c r="BL10" s="648"/>
      <c r="BM10" s="648"/>
      <c r="BN10" s="649"/>
      <c r="BO10" s="650">
        <v>2.2000000000000002</v>
      </c>
      <c r="BP10" s="650"/>
      <c r="BQ10" s="650"/>
      <c r="BR10" s="650"/>
      <c r="BS10" s="656" t="s">
        <v>141</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t="s">
        <v>236</v>
      </c>
      <c r="CS10" s="648"/>
      <c r="CT10" s="648"/>
      <c r="CU10" s="648"/>
      <c r="CV10" s="648"/>
      <c r="CW10" s="648"/>
      <c r="CX10" s="648"/>
      <c r="CY10" s="649"/>
      <c r="CZ10" s="650" t="s">
        <v>141</v>
      </c>
      <c r="DA10" s="650"/>
      <c r="DB10" s="650"/>
      <c r="DC10" s="650"/>
      <c r="DD10" s="656" t="s">
        <v>141</v>
      </c>
      <c r="DE10" s="648"/>
      <c r="DF10" s="648"/>
      <c r="DG10" s="648"/>
      <c r="DH10" s="648"/>
      <c r="DI10" s="648"/>
      <c r="DJ10" s="648"/>
      <c r="DK10" s="648"/>
      <c r="DL10" s="648"/>
      <c r="DM10" s="648"/>
      <c r="DN10" s="648"/>
      <c r="DO10" s="648"/>
      <c r="DP10" s="649"/>
      <c r="DQ10" s="656" t="s">
        <v>236</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60480</v>
      </c>
      <c r="S11" s="648"/>
      <c r="T11" s="648"/>
      <c r="U11" s="648"/>
      <c r="V11" s="648"/>
      <c r="W11" s="648"/>
      <c r="X11" s="648"/>
      <c r="Y11" s="649"/>
      <c r="Z11" s="652">
        <v>1.7</v>
      </c>
      <c r="AA11" s="653"/>
      <c r="AB11" s="653"/>
      <c r="AC11" s="665"/>
      <c r="AD11" s="656">
        <v>60480</v>
      </c>
      <c r="AE11" s="648"/>
      <c r="AF11" s="648"/>
      <c r="AG11" s="648"/>
      <c r="AH11" s="648"/>
      <c r="AI11" s="648"/>
      <c r="AJ11" s="648"/>
      <c r="AK11" s="649"/>
      <c r="AL11" s="652">
        <v>3.6</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1674</v>
      </c>
      <c r="BH11" s="648"/>
      <c r="BI11" s="648"/>
      <c r="BJ11" s="648"/>
      <c r="BK11" s="648"/>
      <c r="BL11" s="648"/>
      <c r="BM11" s="648"/>
      <c r="BN11" s="649"/>
      <c r="BO11" s="650">
        <v>0.7</v>
      </c>
      <c r="BP11" s="650"/>
      <c r="BQ11" s="650"/>
      <c r="BR11" s="650"/>
      <c r="BS11" s="656" t="s">
        <v>236</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185280</v>
      </c>
      <c r="CS11" s="648"/>
      <c r="CT11" s="648"/>
      <c r="CU11" s="648"/>
      <c r="CV11" s="648"/>
      <c r="CW11" s="648"/>
      <c r="CX11" s="648"/>
      <c r="CY11" s="649"/>
      <c r="CZ11" s="650">
        <v>5.5</v>
      </c>
      <c r="DA11" s="650"/>
      <c r="DB11" s="650"/>
      <c r="DC11" s="650"/>
      <c r="DD11" s="656">
        <v>66423</v>
      </c>
      <c r="DE11" s="648"/>
      <c r="DF11" s="648"/>
      <c r="DG11" s="648"/>
      <c r="DH11" s="648"/>
      <c r="DI11" s="648"/>
      <c r="DJ11" s="648"/>
      <c r="DK11" s="648"/>
      <c r="DL11" s="648"/>
      <c r="DM11" s="648"/>
      <c r="DN11" s="648"/>
      <c r="DO11" s="648"/>
      <c r="DP11" s="649"/>
      <c r="DQ11" s="656">
        <v>49101</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t="s">
        <v>141</v>
      </c>
      <c r="S12" s="648"/>
      <c r="T12" s="648"/>
      <c r="U12" s="648"/>
      <c r="V12" s="648"/>
      <c r="W12" s="648"/>
      <c r="X12" s="648"/>
      <c r="Y12" s="649"/>
      <c r="Z12" s="650" t="s">
        <v>236</v>
      </c>
      <c r="AA12" s="650"/>
      <c r="AB12" s="650"/>
      <c r="AC12" s="650"/>
      <c r="AD12" s="651" t="s">
        <v>236</v>
      </c>
      <c r="AE12" s="651"/>
      <c r="AF12" s="651"/>
      <c r="AG12" s="651"/>
      <c r="AH12" s="651"/>
      <c r="AI12" s="651"/>
      <c r="AJ12" s="651"/>
      <c r="AK12" s="651"/>
      <c r="AL12" s="652" t="s">
        <v>141</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118261</v>
      </c>
      <c r="BH12" s="648"/>
      <c r="BI12" s="648"/>
      <c r="BJ12" s="648"/>
      <c r="BK12" s="648"/>
      <c r="BL12" s="648"/>
      <c r="BM12" s="648"/>
      <c r="BN12" s="649"/>
      <c r="BO12" s="650">
        <v>48</v>
      </c>
      <c r="BP12" s="650"/>
      <c r="BQ12" s="650"/>
      <c r="BR12" s="650"/>
      <c r="BS12" s="656" t="s">
        <v>141</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119725</v>
      </c>
      <c r="CS12" s="648"/>
      <c r="CT12" s="648"/>
      <c r="CU12" s="648"/>
      <c r="CV12" s="648"/>
      <c r="CW12" s="648"/>
      <c r="CX12" s="648"/>
      <c r="CY12" s="649"/>
      <c r="CZ12" s="650">
        <v>3.6</v>
      </c>
      <c r="DA12" s="650"/>
      <c r="DB12" s="650"/>
      <c r="DC12" s="650"/>
      <c r="DD12" s="656">
        <v>10586</v>
      </c>
      <c r="DE12" s="648"/>
      <c r="DF12" s="648"/>
      <c r="DG12" s="648"/>
      <c r="DH12" s="648"/>
      <c r="DI12" s="648"/>
      <c r="DJ12" s="648"/>
      <c r="DK12" s="648"/>
      <c r="DL12" s="648"/>
      <c r="DM12" s="648"/>
      <c r="DN12" s="648"/>
      <c r="DO12" s="648"/>
      <c r="DP12" s="649"/>
      <c r="DQ12" s="656">
        <v>96042</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141</v>
      </c>
      <c r="S13" s="648"/>
      <c r="T13" s="648"/>
      <c r="U13" s="648"/>
      <c r="V13" s="648"/>
      <c r="W13" s="648"/>
      <c r="X13" s="648"/>
      <c r="Y13" s="649"/>
      <c r="Z13" s="650" t="s">
        <v>141</v>
      </c>
      <c r="AA13" s="650"/>
      <c r="AB13" s="650"/>
      <c r="AC13" s="650"/>
      <c r="AD13" s="651" t="s">
        <v>236</v>
      </c>
      <c r="AE13" s="651"/>
      <c r="AF13" s="651"/>
      <c r="AG13" s="651"/>
      <c r="AH13" s="651"/>
      <c r="AI13" s="651"/>
      <c r="AJ13" s="651"/>
      <c r="AK13" s="651"/>
      <c r="AL13" s="652" t="s">
        <v>236</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118261</v>
      </c>
      <c r="BH13" s="648"/>
      <c r="BI13" s="648"/>
      <c r="BJ13" s="648"/>
      <c r="BK13" s="648"/>
      <c r="BL13" s="648"/>
      <c r="BM13" s="648"/>
      <c r="BN13" s="649"/>
      <c r="BO13" s="650">
        <v>48</v>
      </c>
      <c r="BP13" s="650"/>
      <c r="BQ13" s="650"/>
      <c r="BR13" s="650"/>
      <c r="BS13" s="656" t="s">
        <v>141</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577795</v>
      </c>
      <c r="CS13" s="648"/>
      <c r="CT13" s="648"/>
      <c r="CU13" s="648"/>
      <c r="CV13" s="648"/>
      <c r="CW13" s="648"/>
      <c r="CX13" s="648"/>
      <c r="CY13" s="649"/>
      <c r="CZ13" s="650">
        <v>17.100000000000001</v>
      </c>
      <c r="DA13" s="650"/>
      <c r="DB13" s="650"/>
      <c r="DC13" s="650"/>
      <c r="DD13" s="656">
        <v>369525</v>
      </c>
      <c r="DE13" s="648"/>
      <c r="DF13" s="648"/>
      <c r="DG13" s="648"/>
      <c r="DH13" s="648"/>
      <c r="DI13" s="648"/>
      <c r="DJ13" s="648"/>
      <c r="DK13" s="648"/>
      <c r="DL13" s="648"/>
      <c r="DM13" s="648"/>
      <c r="DN13" s="648"/>
      <c r="DO13" s="648"/>
      <c r="DP13" s="649"/>
      <c r="DQ13" s="656">
        <v>237521</v>
      </c>
      <c r="DR13" s="648"/>
      <c r="DS13" s="648"/>
      <c r="DT13" s="648"/>
      <c r="DU13" s="648"/>
      <c r="DV13" s="648"/>
      <c r="DW13" s="648"/>
      <c r="DX13" s="648"/>
      <c r="DY13" s="648"/>
      <c r="DZ13" s="648"/>
      <c r="EA13" s="648"/>
      <c r="EB13" s="648"/>
      <c r="EC13" s="657"/>
    </row>
    <row r="14" spans="2:143" ht="11.25" customHeight="1" x14ac:dyDescent="0.15">
      <c r="B14" s="644" t="s">
        <v>259</v>
      </c>
      <c r="C14" s="645"/>
      <c r="D14" s="645"/>
      <c r="E14" s="645"/>
      <c r="F14" s="645"/>
      <c r="G14" s="645"/>
      <c r="H14" s="645"/>
      <c r="I14" s="645"/>
      <c r="J14" s="645"/>
      <c r="K14" s="645"/>
      <c r="L14" s="645"/>
      <c r="M14" s="645"/>
      <c r="N14" s="645"/>
      <c r="O14" s="645"/>
      <c r="P14" s="645"/>
      <c r="Q14" s="646"/>
      <c r="R14" s="647" t="s">
        <v>141</v>
      </c>
      <c r="S14" s="648"/>
      <c r="T14" s="648"/>
      <c r="U14" s="648"/>
      <c r="V14" s="648"/>
      <c r="W14" s="648"/>
      <c r="X14" s="648"/>
      <c r="Y14" s="649"/>
      <c r="Z14" s="650" t="s">
        <v>141</v>
      </c>
      <c r="AA14" s="650"/>
      <c r="AB14" s="650"/>
      <c r="AC14" s="650"/>
      <c r="AD14" s="651" t="s">
        <v>236</v>
      </c>
      <c r="AE14" s="651"/>
      <c r="AF14" s="651"/>
      <c r="AG14" s="651"/>
      <c r="AH14" s="651"/>
      <c r="AI14" s="651"/>
      <c r="AJ14" s="651"/>
      <c r="AK14" s="651"/>
      <c r="AL14" s="652" t="s">
        <v>141</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12507</v>
      </c>
      <c r="BH14" s="648"/>
      <c r="BI14" s="648"/>
      <c r="BJ14" s="648"/>
      <c r="BK14" s="648"/>
      <c r="BL14" s="648"/>
      <c r="BM14" s="648"/>
      <c r="BN14" s="649"/>
      <c r="BO14" s="650">
        <v>5.0999999999999996</v>
      </c>
      <c r="BP14" s="650"/>
      <c r="BQ14" s="650"/>
      <c r="BR14" s="650"/>
      <c r="BS14" s="656" t="s">
        <v>236</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115196</v>
      </c>
      <c r="CS14" s="648"/>
      <c r="CT14" s="648"/>
      <c r="CU14" s="648"/>
      <c r="CV14" s="648"/>
      <c r="CW14" s="648"/>
      <c r="CX14" s="648"/>
      <c r="CY14" s="649"/>
      <c r="CZ14" s="650">
        <v>3.4</v>
      </c>
      <c r="DA14" s="650"/>
      <c r="DB14" s="650"/>
      <c r="DC14" s="650"/>
      <c r="DD14" s="656">
        <v>25583</v>
      </c>
      <c r="DE14" s="648"/>
      <c r="DF14" s="648"/>
      <c r="DG14" s="648"/>
      <c r="DH14" s="648"/>
      <c r="DI14" s="648"/>
      <c r="DJ14" s="648"/>
      <c r="DK14" s="648"/>
      <c r="DL14" s="648"/>
      <c r="DM14" s="648"/>
      <c r="DN14" s="648"/>
      <c r="DO14" s="648"/>
      <c r="DP14" s="649"/>
      <c r="DQ14" s="656">
        <v>76414</v>
      </c>
      <c r="DR14" s="648"/>
      <c r="DS14" s="648"/>
      <c r="DT14" s="648"/>
      <c r="DU14" s="648"/>
      <c r="DV14" s="648"/>
      <c r="DW14" s="648"/>
      <c r="DX14" s="648"/>
      <c r="DY14" s="648"/>
      <c r="DZ14" s="648"/>
      <c r="EA14" s="648"/>
      <c r="EB14" s="648"/>
      <c r="EC14" s="65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141</v>
      </c>
      <c r="S15" s="648"/>
      <c r="T15" s="648"/>
      <c r="U15" s="648"/>
      <c r="V15" s="648"/>
      <c r="W15" s="648"/>
      <c r="X15" s="648"/>
      <c r="Y15" s="649"/>
      <c r="Z15" s="650" t="s">
        <v>141</v>
      </c>
      <c r="AA15" s="650"/>
      <c r="AB15" s="650"/>
      <c r="AC15" s="650"/>
      <c r="AD15" s="651" t="s">
        <v>236</v>
      </c>
      <c r="AE15" s="651"/>
      <c r="AF15" s="651"/>
      <c r="AG15" s="651"/>
      <c r="AH15" s="651"/>
      <c r="AI15" s="651"/>
      <c r="AJ15" s="651"/>
      <c r="AK15" s="651"/>
      <c r="AL15" s="652" t="s">
        <v>236</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15074</v>
      </c>
      <c r="BH15" s="648"/>
      <c r="BI15" s="648"/>
      <c r="BJ15" s="648"/>
      <c r="BK15" s="648"/>
      <c r="BL15" s="648"/>
      <c r="BM15" s="648"/>
      <c r="BN15" s="649"/>
      <c r="BO15" s="650">
        <v>6.1</v>
      </c>
      <c r="BP15" s="650"/>
      <c r="BQ15" s="650"/>
      <c r="BR15" s="650"/>
      <c r="BS15" s="656" t="s">
        <v>236</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273326</v>
      </c>
      <c r="CS15" s="648"/>
      <c r="CT15" s="648"/>
      <c r="CU15" s="648"/>
      <c r="CV15" s="648"/>
      <c r="CW15" s="648"/>
      <c r="CX15" s="648"/>
      <c r="CY15" s="649"/>
      <c r="CZ15" s="650">
        <v>8.1</v>
      </c>
      <c r="DA15" s="650"/>
      <c r="DB15" s="650"/>
      <c r="DC15" s="650"/>
      <c r="DD15" s="656">
        <v>93879</v>
      </c>
      <c r="DE15" s="648"/>
      <c r="DF15" s="648"/>
      <c r="DG15" s="648"/>
      <c r="DH15" s="648"/>
      <c r="DI15" s="648"/>
      <c r="DJ15" s="648"/>
      <c r="DK15" s="648"/>
      <c r="DL15" s="648"/>
      <c r="DM15" s="648"/>
      <c r="DN15" s="648"/>
      <c r="DO15" s="648"/>
      <c r="DP15" s="649"/>
      <c r="DQ15" s="656">
        <v>154577</v>
      </c>
      <c r="DR15" s="648"/>
      <c r="DS15" s="648"/>
      <c r="DT15" s="648"/>
      <c r="DU15" s="648"/>
      <c r="DV15" s="648"/>
      <c r="DW15" s="648"/>
      <c r="DX15" s="648"/>
      <c r="DY15" s="648"/>
      <c r="DZ15" s="648"/>
      <c r="EA15" s="648"/>
      <c r="EB15" s="648"/>
      <c r="EC15" s="657"/>
    </row>
    <row r="16" spans="2:143" ht="11.25" customHeight="1" x14ac:dyDescent="0.15">
      <c r="B16" s="644" t="s">
        <v>265</v>
      </c>
      <c r="C16" s="645"/>
      <c r="D16" s="645"/>
      <c r="E16" s="645"/>
      <c r="F16" s="645"/>
      <c r="G16" s="645"/>
      <c r="H16" s="645"/>
      <c r="I16" s="645"/>
      <c r="J16" s="645"/>
      <c r="K16" s="645"/>
      <c r="L16" s="645"/>
      <c r="M16" s="645"/>
      <c r="N16" s="645"/>
      <c r="O16" s="645"/>
      <c r="P16" s="645"/>
      <c r="Q16" s="646"/>
      <c r="R16" s="647">
        <v>3116</v>
      </c>
      <c r="S16" s="648"/>
      <c r="T16" s="648"/>
      <c r="U16" s="648"/>
      <c r="V16" s="648"/>
      <c r="W16" s="648"/>
      <c r="X16" s="648"/>
      <c r="Y16" s="649"/>
      <c r="Z16" s="650">
        <v>0.1</v>
      </c>
      <c r="AA16" s="650"/>
      <c r="AB16" s="650"/>
      <c r="AC16" s="650"/>
      <c r="AD16" s="651">
        <v>3116</v>
      </c>
      <c r="AE16" s="651"/>
      <c r="AF16" s="651"/>
      <c r="AG16" s="651"/>
      <c r="AH16" s="651"/>
      <c r="AI16" s="651"/>
      <c r="AJ16" s="651"/>
      <c r="AK16" s="651"/>
      <c r="AL16" s="652">
        <v>0.2</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236</v>
      </c>
      <c r="BH16" s="648"/>
      <c r="BI16" s="648"/>
      <c r="BJ16" s="648"/>
      <c r="BK16" s="648"/>
      <c r="BL16" s="648"/>
      <c r="BM16" s="648"/>
      <c r="BN16" s="649"/>
      <c r="BO16" s="650" t="s">
        <v>141</v>
      </c>
      <c r="BP16" s="650"/>
      <c r="BQ16" s="650"/>
      <c r="BR16" s="650"/>
      <c r="BS16" s="656" t="s">
        <v>141</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95961</v>
      </c>
      <c r="CS16" s="648"/>
      <c r="CT16" s="648"/>
      <c r="CU16" s="648"/>
      <c r="CV16" s="648"/>
      <c r="CW16" s="648"/>
      <c r="CX16" s="648"/>
      <c r="CY16" s="649"/>
      <c r="CZ16" s="650">
        <v>2.8</v>
      </c>
      <c r="DA16" s="650"/>
      <c r="DB16" s="650"/>
      <c r="DC16" s="650"/>
      <c r="DD16" s="656" t="s">
        <v>236</v>
      </c>
      <c r="DE16" s="648"/>
      <c r="DF16" s="648"/>
      <c r="DG16" s="648"/>
      <c r="DH16" s="648"/>
      <c r="DI16" s="648"/>
      <c r="DJ16" s="648"/>
      <c r="DK16" s="648"/>
      <c r="DL16" s="648"/>
      <c r="DM16" s="648"/>
      <c r="DN16" s="648"/>
      <c r="DO16" s="648"/>
      <c r="DP16" s="649"/>
      <c r="DQ16" s="656">
        <v>14095</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592</v>
      </c>
      <c r="S17" s="648"/>
      <c r="T17" s="648"/>
      <c r="U17" s="648"/>
      <c r="V17" s="648"/>
      <c r="W17" s="648"/>
      <c r="X17" s="648"/>
      <c r="Y17" s="649"/>
      <c r="Z17" s="650">
        <v>0</v>
      </c>
      <c r="AA17" s="650"/>
      <c r="AB17" s="650"/>
      <c r="AC17" s="650"/>
      <c r="AD17" s="651">
        <v>592</v>
      </c>
      <c r="AE17" s="651"/>
      <c r="AF17" s="651"/>
      <c r="AG17" s="651"/>
      <c r="AH17" s="651"/>
      <c r="AI17" s="651"/>
      <c r="AJ17" s="651"/>
      <c r="AK17" s="651"/>
      <c r="AL17" s="652">
        <v>0</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141</v>
      </c>
      <c r="BH17" s="648"/>
      <c r="BI17" s="648"/>
      <c r="BJ17" s="648"/>
      <c r="BK17" s="648"/>
      <c r="BL17" s="648"/>
      <c r="BM17" s="648"/>
      <c r="BN17" s="649"/>
      <c r="BO17" s="650" t="s">
        <v>141</v>
      </c>
      <c r="BP17" s="650"/>
      <c r="BQ17" s="650"/>
      <c r="BR17" s="650"/>
      <c r="BS17" s="656" t="s">
        <v>236</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238818</v>
      </c>
      <c r="CS17" s="648"/>
      <c r="CT17" s="648"/>
      <c r="CU17" s="648"/>
      <c r="CV17" s="648"/>
      <c r="CW17" s="648"/>
      <c r="CX17" s="648"/>
      <c r="CY17" s="649"/>
      <c r="CZ17" s="650">
        <v>7.1</v>
      </c>
      <c r="DA17" s="650"/>
      <c r="DB17" s="650"/>
      <c r="DC17" s="650"/>
      <c r="DD17" s="656" t="s">
        <v>236</v>
      </c>
      <c r="DE17" s="648"/>
      <c r="DF17" s="648"/>
      <c r="DG17" s="648"/>
      <c r="DH17" s="648"/>
      <c r="DI17" s="648"/>
      <c r="DJ17" s="648"/>
      <c r="DK17" s="648"/>
      <c r="DL17" s="648"/>
      <c r="DM17" s="648"/>
      <c r="DN17" s="648"/>
      <c r="DO17" s="648"/>
      <c r="DP17" s="649"/>
      <c r="DQ17" s="656">
        <v>215978</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2577</v>
      </c>
      <c r="S18" s="648"/>
      <c r="T18" s="648"/>
      <c r="U18" s="648"/>
      <c r="V18" s="648"/>
      <c r="W18" s="648"/>
      <c r="X18" s="648"/>
      <c r="Y18" s="649"/>
      <c r="Z18" s="650">
        <v>0.1</v>
      </c>
      <c r="AA18" s="650"/>
      <c r="AB18" s="650"/>
      <c r="AC18" s="650"/>
      <c r="AD18" s="651">
        <v>2577</v>
      </c>
      <c r="AE18" s="651"/>
      <c r="AF18" s="651"/>
      <c r="AG18" s="651"/>
      <c r="AH18" s="651"/>
      <c r="AI18" s="651"/>
      <c r="AJ18" s="651"/>
      <c r="AK18" s="651"/>
      <c r="AL18" s="652">
        <v>0.2</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236</v>
      </c>
      <c r="BH18" s="648"/>
      <c r="BI18" s="648"/>
      <c r="BJ18" s="648"/>
      <c r="BK18" s="648"/>
      <c r="BL18" s="648"/>
      <c r="BM18" s="648"/>
      <c r="BN18" s="649"/>
      <c r="BO18" s="650" t="s">
        <v>236</v>
      </c>
      <c r="BP18" s="650"/>
      <c r="BQ18" s="650"/>
      <c r="BR18" s="650"/>
      <c r="BS18" s="656" t="s">
        <v>141</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236</v>
      </c>
      <c r="CS18" s="648"/>
      <c r="CT18" s="648"/>
      <c r="CU18" s="648"/>
      <c r="CV18" s="648"/>
      <c r="CW18" s="648"/>
      <c r="CX18" s="648"/>
      <c r="CY18" s="649"/>
      <c r="CZ18" s="650" t="s">
        <v>236</v>
      </c>
      <c r="DA18" s="650"/>
      <c r="DB18" s="650"/>
      <c r="DC18" s="650"/>
      <c r="DD18" s="656" t="s">
        <v>141</v>
      </c>
      <c r="DE18" s="648"/>
      <c r="DF18" s="648"/>
      <c r="DG18" s="648"/>
      <c r="DH18" s="648"/>
      <c r="DI18" s="648"/>
      <c r="DJ18" s="648"/>
      <c r="DK18" s="648"/>
      <c r="DL18" s="648"/>
      <c r="DM18" s="648"/>
      <c r="DN18" s="648"/>
      <c r="DO18" s="648"/>
      <c r="DP18" s="649"/>
      <c r="DQ18" s="656" t="s">
        <v>141</v>
      </c>
      <c r="DR18" s="648"/>
      <c r="DS18" s="648"/>
      <c r="DT18" s="648"/>
      <c r="DU18" s="648"/>
      <c r="DV18" s="648"/>
      <c r="DW18" s="648"/>
      <c r="DX18" s="648"/>
      <c r="DY18" s="648"/>
      <c r="DZ18" s="648"/>
      <c r="EA18" s="648"/>
      <c r="EB18" s="648"/>
      <c r="EC18" s="657"/>
    </row>
    <row r="19" spans="2:133" ht="11.25" customHeight="1" x14ac:dyDescent="0.15">
      <c r="B19" s="644" t="s">
        <v>274</v>
      </c>
      <c r="C19" s="645"/>
      <c r="D19" s="645"/>
      <c r="E19" s="645"/>
      <c r="F19" s="645"/>
      <c r="G19" s="645"/>
      <c r="H19" s="645"/>
      <c r="I19" s="645"/>
      <c r="J19" s="645"/>
      <c r="K19" s="645"/>
      <c r="L19" s="645"/>
      <c r="M19" s="645"/>
      <c r="N19" s="645"/>
      <c r="O19" s="645"/>
      <c r="P19" s="645"/>
      <c r="Q19" s="646"/>
      <c r="R19" s="647">
        <v>689</v>
      </c>
      <c r="S19" s="648"/>
      <c r="T19" s="648"/>
      <c r="U19" s="648"/>
      <c r="V19" s="648"/>
      <c r="W19" s="648"/>
      <c r="X19" s="648"/>
      <c r="Y19" s="649"/>
      <c r="Z19" s="650">
        <v>0</v>
      </c>
      <c r="AA19" s="650"/>
      <c r="AB19" s="650"/>
      <c r="AC19" s="650"/>
      <c r="AD19" s="651">
        <v>689</v>
      </c>
      <c r="AE19" s="651"/>
      <c r="AF19" s="651"/>
      <c r="AG19" s="651"/>
      <c r="AH19" s="651"/>
      <c r="AI19" s="651"/>
      <c r="AJ19" s="651"/>
      <c r="AK19" s="651"/>
      <c r="AL19" s="652">
        <v>0</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v>197</v>
      </c>
      <c r="BH19" s="648"/>
      <c r="BI19" s="648"/>
      <c r="BJ19" s="648"/>
      <c r="BK19" s="648"/>
      <c r="BL19" s="648"/>
      <c r="BM19" s="648"/>
      <c r="BN19" s="649"/>
      <c r="BO19" s="650">
        <v>0.1</v>
      </c>
      <c r="BP19" s="650"/>
      <c r="BQ19" s="650"/>
      <c r="BR19" s="650"/>
      <c r="BS19" s="656" t="s">
        <v>141</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141</v>
      </c>
      <c r="CS19" s="648"/>
      <c r="CT19" s="648"/>
      <c r="CU19" s="648"/>
      <c r="CV19" s="648"/>
      <c r="CW19" s="648"/>
      <c r="CX19" s="648"/>
      <c r="CY19" s="649"/>
      <c r="CZ19" s="650" t="s">
        <v>141</v>
      </c>
      <c r="DA19" s="650"/>
      <c r="DB19" s="650"/>
      <c r="DC19" s="650"/>
      <c r="DD19" s="656" t="s">
        <v>141</v>
      </c>
      <c r="DE19" s="648"/>
      <c r="DF19" s="648"/>
      <c r="DG19" s="648"/>
      <c r="DH19" s="648"/>
      <c r="DI19" s="648"/>
      <c r="DJ19" s="648"/>
      <c r="DK19" s="648"/>
      <c r="DL19" s="648"/>
      <c r="DM19" s="648"/>
      <c r="DN19" s="648"/>
      <c r="DO19" s="648"/>
      <c r="DP19" s="649"/>
      <c r="DQ19" s="656" t="s">
        <v>141</v>
      </c>
      <c r="DR19" s="648"/>
      <c r="DS19" s="648"/>
      <c r="DT19" s="648"/>
      <c r="DU19" s="648"/>
      <c r="DV19" s="648"/>
      <c r="DW19" s="648"/>
      <c r="DX19" s="648"/>
      <c r="DY19" s="648"/>
      <c r="DZ19" s="648"/>
      <c r="EA19" s="648"/>
      <c r="EB19" s="648"/>
      <c r="EC19" s="657"/>
    </row>
    <row r="20" spans="2:133" ht="11.25" customHeight="1" x14ac:dyDescent="0.15">
      <c r="B20" s="644" t="s">
        <v>277</v>
      </c>
      <c r="C20" s="645"/>
      <c r="D20" s="645"/>
      <c r="E20" s="645"/>
      <c r="F20" s="645"/>
      <c r="G20" s="645"/>
      <c r="H20" s="645"/>
      <c r="I20" s="645"/>
      <c r="J20" s="645"/>
      <c r="K20" s="645"/>
      <c r="L20" s="645"/>
      <c r="M20" s="645"/>
      <c r="N20" s="645"/>
      <c r="O20" s="645"/>
      <c r="P20" s="645"/>
      <c r="Q20" s="646"/>
      <c r="R20" s="647">
        <v>1536</v>
      </c>
      <c r="S20" s="648"/>
      <c r="T20" s="648"/>
      <c r="U20" s="648"/>
      <c r="V20" s="648"/>
      <c r="W20" s="648"/>
      <c r="X20" s="648"/>
      <c r="Y20" s="649"/>
      <c r="Z20" s="650">
        <v>0</v>
      </c>
      <c r="AA20" s="650"/>
      <c r="AB20" s="650"/>
      <c r="AC20" s="650"/>
      <c r="AD20" s="651">
        <v>1536</v>
      </c>
      <c r="AE20" s="651"/>
      <c r="AF20" s="651"/>
      <c r="AG20" s="651"/>
      <c r="AH20" s="651"/>
      <c r="AI20" s="651"/>
      <c r="AJ20" s="651"/>
      <c r="AK20" s="651"/>
      <c r="AL20" s="652">
        <v>0.1</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v>197</v>
      </c>
      <c r="BH20" s="648"/>
      <c r="BI20" s="648"/>
      <c r="BJ20" s="648"/>
      <c r="BK20" s="648"/>
      <c r="BL20" s="648"/>
      <c r="BM20" s="648"/>
      <c r="BN20" s="649"/>
      <c r="BO20" s="650">
        <v>0.1</v>
      </c>
      <c r="BP20" s="650"/>
      <c r="BQ20" s="650"/>
      <c r="BR20" s="650"/>
      <c r="BS20" s="656" t="s">
        <v>141</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3370415</v>
      </c>
      <c r="CS20" s="648"/>
      <c r="CT20" s="648"/>
      <c r="CU20" s="648"/>
      <c r="CV20" s="648"/>
      <c r="CW20" s="648"/>
      <c r="CX20" s="648"/>
      <c r="CY20" s="649"/>
      <c r="CZ20" s="650">
        <v>100</v>
      </c>
      <c r="DA20" s="650"/>
      <c r="DB20" s="650"/>
      <c r="DC20" s="650"/>
      <c r="DD20" s="656">
        <v>623236</v>
      </c>
      <c r="DE20" s="648"/>
      <c r="DF20" s="648"/>
      <c r="DG20" s="648"/>
      <c r="DH20" s="648"/>
      <c r="DI20" s="648"/>
      <c r="DJ20" s="648"/>
      <c r="DK20" s="648"/>
      <c r="DL20" s="648"/>
      <c r="DM20" s="648"/>
      <c r="DN20" s="648"/>
      <c r="DO20" s="648"/>
      <c r="DP20" s="649"/>
      <c r="DQ20" s="656">
        <v>1946418</v>
      </c>
      <c r="DR20" s="648"/>
      <c r="DS20" s="648"/>
      <c r="DT20" s="648"/>
      <c r="DU20" s="648"/>
      <c r="DV20" s="648"/>
      <c r="DW20" s="648"/>
      <c r="DX20" s="648"/>
      <c r="DY20" s="648"/>
      <c r="DZ20" s="648"/>
      <c r="EA20" s="648"/>
      <c r="EB20" s="648"/>
      <c r="EC20" s="657"/>
    </row>
    <row r="21" spans="2:133" ht="11.25" customHeight="1" x14ac:dyDescent="0.15">
      <c r="B21" s="644" t="s">
        <v>280</v>
      </c>
      <c r="C21" s="645"/>
      <c r="D21" s="645"/>
      <c r="E21" s="645"/>
      <c r="F21" s="645"/>
      <c r="G21" s="645"/>
      <c r="H21" s="645"/>
      <c r="I21" s="645"/>
      <c r="J21" s="645"/>
      <c r="K21" s="645"/>
      <c r="L21" s="645"/>
      <c r="M21" s="645"/>
      <c r="N21" s="645"/>
      <c r="O21" s="645"/>
      <c r="P21" s="645"/>
      <c r="Q21" s="646"/>
      <c r="R21" s="647">
        <v>352</v>
      </c>
      <c r="S21" s="648"/>
      <c r="T21" s="648"/>
      <c r="U21" s="648"/>
      <c r="V21" s="648"/>
      <c r="W21" s="648"/>
      <c r="X21" s="648"/>
      <c r="Y21" s="649"/>
      <c r="Z21" s="650">
        <v>0</v>
      </c>
      <c r="AA21" s="650"/>
      <c r="AB21" s="650"/>
      <c r="AC21" s="650"/>
      <c r="AD21" s="651">
        <v>352</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v>197</v>
      </c>
      <c r="BH21" s="648"/>
      <c r="BI21" s="648"/>
      <c r="BJ21" s="648"/>
      <c r="BK21" s="648"/>
      <c r="BL21" s="648"/>
      <c r="BM21" s="648"/>
      <c r="BN21" s="649"/>
      <c r="BO21" s="650">
        <v>0.1</v>
      </c>
      <c r="BP21" s="650"/>
      <c r="BQ21" s="650"/>
      <c r="BR21" s="650"/>
      <c r="BS21" s="656" t="s">
        <v>141</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282</v>
      </c>
      <c r="C22" s="645"/>
      <c r="D22" s="645"/>
      <c r="E22" s="645"/>
      <c r="F22" s="645"/>
      <c r="G22" s="645"/>
      <c r="H22" s="645"/>
      <c r="I22" s="645"/>
      <c r="J22" s="645"/>
      <c r="K22" s="645"/>
      <c r="L22" s="645"/>
      <c r="M22" s="645"/>
      <c r="N22" s="645"/>
      <c r="O22" s="645"/>
      <c r="P22" s="645"/>
      <c r="Q22" s="646"/>
      <c r="R22" s="647">
        <v>1438691</v>
      </c>
      <c r="S22" s="648"/>
      <c r="T22" s="648"/>
      <c r="U22" s="648"/>
      <c r="V22" s="648"/>
      <c r="W22" s="648"/>
      <c r="X22" s="648"/>
      <c r="Y22" s="649"/>
      <c r="Z22" s="650">
        <v>40.200000000000003</v>
      </c>
      <c r="AA22" s="650"/>
      <c r="AB22" s="650"/>
      <c r="AC22" s="650"/>
      <c r="AD22" s="651">
        <v>1328564</v>
      </c>
      <c r="AE22" s="651"/>
      <c r="AF22" s="651"/>
      <c r="AG22" s="651"/>
      <c r="AH22" s="651"/>
      <c r="AI22" s="651"/>
      <c r="AJ22" s="651"/>
      <c r="AK22" s="651"/>
      <c r="AL22" s="652">
        <v>78.5</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236</v>
      </c>
      <c r="BH22" s="648"/>
      <c r="BI22" s="648"/>
      <c r="BJ22" s="648"/>
      <c r="BK22" s="648"/>
      <c r="BL22" s="648"/>
      <c r="BM22" s="648"/>
      <c r="BN22" s="649"/>
      <c r="BO22" s="650" t="s">
        <v>236</v>
      </c>
      <c r="BP22" s="650"/>
      <c r="BQ22" s="650"/>
      <c r="BR22" s="650"/>
      <c r="BS22" s="656" t="s">
        <v>141</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285</v>
      </c>
      <c r="C23" s="645"/>
      <c r="D23" s="645"/>
      <c r="E23" s="645"/>
      <c r="F23" s="645"/>
      <c r="G23" s="645"/>
      <c r="H23" s="645"/>
      <c r="I23" s="645"/>
      <c r="J23" s="645"/>
      <c r="K23" s="645"/>
      <c r="L23" s="645"/>
      <c r="M23" s="645"/>
      <c r="N23" s="645"/>
      <c r="O23" s="645"/>
      <c r="P23" s="645"/>
      <c r="Q23" s="646"/>
      <c r="R23" s="647">
        <v>1328564</v>
      </c>
      <c r="S23" s="648"/>
      <c r="T23" s="648"/>
      <c r="U23" s="648"/>
      <c r="V23" s="648"/>
      <c r="W23" s="648"/>
      <c r="X23" s="648"/>
      <c r="Y23" s="649"/>
      <c r="Z23" s="650">
        <v>37.1</v>
      </c>
      <c r="AA23" s="650"/>
      <c r="AB23" s="650"/>
      <c r="AC23" s="650"/>
      <c r="AD23" s="651">
        <v>1328564</v>
      </c>
      <c r="AE23" s="651"/>
      <c r="AF23" s="651"/>
      <c r="AG23" s="651"/>
      <c r="AH23" s="651"/>
      <c r="AI23" s="651"/>
      <c r="AJ23" s="651"/>
      <c r="AK23" s="651"/>
      <c r="AL23" s="652">
        <v>78.5</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t="s">
        <v>141</v>
      </c>
      <c r="BH23" s="648"/>
      <c r="BI23" s="648"/>
      <c r="BJ23" s="648"/>
      <c r="BK23" s="648"/>
      <c r="BL23" s="648"/>
      <c r="BM23" s="648"/>
      <c r="BN23" s="649"/>
      <c r="BO23" s="650" t="s">
        <v>236</v>
      </c>
      <c r="BP23" s="650"/>
      <c r="BQ23" s="650"/>
      <c r="BR23" s="650"/>
      <c r="BS23" s="656" t="s">
        <v>141</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80" t="s">
        <v>290</v>
      </c>
      <c r="DM23" s="681"/>
      <c r="DN23" s="681"/>
      <c r="DO23" s="681"/>
      <c r="DP23" s="681"/>
      <c r="DQ23" s="681"/>
      <c r="DR23" s="681"/>
      <c r="DS23" s="681"/>
      <c r="DT23" s="681"/>
      <c r="DU23" s="681"/>
      <c r="DV23" s="682"/>
      <c r="DW23" s="629" t="s">
        <v>291</v>
      </c>
      <c r="DX23" s="630"/>
      <c r="DY23" s="630"/>
      <c r="DZ23" s="630"/>
      <c r="EA23" s="630"/>
      <c r="EB23" s="630"/>
      <c r="EC23" s="631"/>
    </row>
    <row r="24" spans="2:133" ht="11.25" customHeight="1" x14ac:dyDescent="0.15">
      <c r="B24" s="644" t="s">
        <v>292</v>
      </c>
      <c r="C24" s="645"/>
      <c r="D24" s="645"/>
      <c r="E24" s="645"/>
      <c r="F24" s="645"/>
      <c r="G24" s="645"/>
      <c r="H24" s="645"/>
      <c r="I24" s="645"/>
      <c r="J24" s="645"/>
      <c r="K24" s="645"/>
      <c r="L24" s="645"/>
      <c r="M24" s="645"/>
      <c r="N24" s="645"/>
      <c r="O24" s="645"/>
      <c r="P24" s="645"/>
      <c r="Q24" s="646"/>
      <c r="R24" s="647">
        <v>110125</v>
      </c>
      <c r="S24" s="648"/>
      <c r="T24" s="648"/>
      <c r="U24" s="648"/>
      <c r="V24" s="648"/>
      <c r="W24" s="648"/>
      <c r="X24" s="648"/>
      <c r="Y24" s="649"/>
      <c r="Z24" s="650">
        <v>3.1</v>
      </c>
      <c r="AA24" s="650"/>
      <c r="AB24" s="650"/>
      <c r="AC24" s="650"/>
      <c r="AD24" s="651" t="s">
        <v>141</v>
      </c>
      <c r="AE24" s="651"/>
      <c r="AF24" s="651"/>
      <c r="AG24" s="651"/>
      <c r="AH24" s="651"/>
      <c r="AI24" s="651"/>
      <c r="AJ24" s="651"/>
      <c r="AK24" s="651"/>
      <c r="AL24" s="652" t="s">
        <v>236</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141</v>
      </c>
      <c r="BH24" s="648"/>
      <c r="BI24" s="648"/>
      <c r="BJ24" s="648"/>
      <c r="BK24" s="648"/>
      <c r="BL24" s="648"/>
      <c r="BM24" s="648"/>
      <c r="BN24" s="649"/>
      <c r="BO24" s="650" t="s">
        <v>141</v>
      </c>
      <c r="BP24" s="650"/>
      <c r="BQ24" s="650"/>
      <c r="BR24" s="650"/>
      <c r="BS24" s="656" t="s">
        <v>236</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883420</v>
      </c>
      <c r="CS24" s="637"/>
      <c r="CT24" s="637"/>
      <c r="CU24" s="637"/>
      <c r="CV24" s="637"/>
      <c r="CW24" s="637"/>
      <c r="CX24" s="637"/>
      <c r="CY24" s="638"/>
      <c r="CZ24" s="641">
        <v>26.2</v>
      </c>
      <c r="DA24" s="642"/>
      <c r="DB24" s="642"/>
      <c r="DC24" s="661"/>
      <c r="DD24" s="683">
        <v>730351</v>
      </c>
      <c r="DE24" s="637"/>
      <c r="DF24" s="637"/>
      <c r="DG24" s="637"/>
      <c r="DH24" s="637"/>
      <c r="DI24" s="637"/>
      <c r="DJ24" s="637"/>
      <c r="DK24" s="638"/>
      <c r="DL24" s="683">
        <v>724927</v>
      </c>
      <c r="DM24" s="637"/>
      <c r="DN24" s="637"/>
      <c r="DO24" s="637"/>
      <c r="DP24" s="637"/>
      <c r="DQ24" s="637"/>
      <c r="DR24" s="637"/>
      <c r="DS24" s="637"/>
      <c r="DT24" s="637"/>
      <c r="DU24" s="637"/>
      <c r="DV24" s="638"/>
      <c r="DW24" s="641">
        <v>41.7</v>
      </c>
      <c r="DX24" s="642"/>
      <c r="DY24" s="642"/>
      <c r="DZ24" s="642"/>
      <c r="EA24" s="642"/>
      <c r="EB24" s="642"/>
      <c r="EC24" s="643"/>
    </row>
    <row r="25" spans="2:133" ht="11.25" customHeight="1" x14ac:dyDescent="0.15">
      <c r="B25" s="644" t="s">
        <v>295</v>
      </c>
      <c r="C25" s="645"/>
      <c r="D25" s="645"/>
      <c r="E25" s="645"/>
      <c r="F25" s="645"/>
      <c r="G25" s="645"/>
      <c r="H25" s="645"/>
      <c r="I25" s="645"/>
      <c r="J25" s="645"/>
      <c r="K25" s="645"/>
      <c r="L25" s="645"/>
      <c r="M25" s="645"/>
      <c r="N25" s="645"/>
      <c r="O25" s="645"/>
      <c r="P25" s="645"/>
      <c r="Q25" s="646"/>
      <c r="R25" s="647">
        <v>2</v>
      </c>
      <c r="S25" s="648"/>
      <c r="T25" s="648"/>
      <c r="U25" s="648"/>
      <c r="V25" s="648"/>
      <c r="W25" s="648"/>
      <c r="X25" s="648"/>
      <c r="Y25" s="649"/>
      <c r="Z25" s="650">
        <v>0</v>
      </c>
      <c r="AA25" s="650"/>
      <c r="AB25" s="650"/>
      <c r="AC25" s="650"/>
      <c r="AD25" s="651" t="s">
        <v>141</v>
      </c>
      <c r="AE25" s="651"/>
      <c r="AF25" s="651"/>
      <c r="AG25" s="651"/>
      <c r="AH25" s="651"/>
      <c r="AI25" s="651"/>
      <c r="AJ25" s="651"/>
      <c r="AK25" s="651"/>
      <c r="AL25" s="652" t="s">
        <v>141</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236</v>
      </c>
      <c r="BH25" s="648"/>
      <c r="BI25" s="648"/>
      <c r="BJ25" s="648"/>
      <c r="BK25" s="648"/>
      <c r="BL25" s="648"/>
      <c r="BM25" s="648"/>
      <c r="BN25" s="649"/>
      <c r="BO25" s="650" t="s">
        <v>236</v>
      </c>
      <c r="BP25" s="650"/>
      <c r="BQ25" s="650"/>
      <c r="BR25" s="650"/>
      <c r="BS25" s="656" t="s">
        <v>236</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475391</v>
      </c>
      <c r="CS25" s="672"/>
      <c r="CT25" s="672"/>
      <c r="CU25" s="672"/>
      <c r="CV25" s="672"/>
      <c r="CW25" s="672"/>
      <c r="CX25" s="672"/>
      <c r="CY25" s="673"/>
      <c r="CZ25" s="652">
        <v>14.1</v>
      </c>
      <c r="DA25" s="684"/>
      <c r="DB25" s="684"/>
      <c r="DC25" s="686"/>
      <c r="DD25" s="656">
        <v>455204</v>
      </c>
      <c r="DE25" s="672"/>
      <c r="DF25" s="672"/>
      <c r="DG25" s="672"/>
      <c r="DH25" s="672"/>
      <c r="DI25" s="672"/>
      <c r="DJ25" s="672"/>
      <c r="DK25" s="673"/>
      <c r="DL25" s="656">
        <v>455204</v>
      </c>
      <c r="DM25" s="672"/>
      <c r="DN25" s="672"/>
      <c r="DO25" s="672"/>
      <c r="DP25" s="672"/>
      <c r="DQ25" s="672"/>
      <c r="DR25" s="672"/>
      <c r="DS25" s="672"/>
      <c r="DT25" s="672"/>
      <c r="DU25" s="672"/>
      <c r="DV25" s="673"/>
      <c r="DW25" s="652">
        <v>26.2</v>
      </c>
      <c r="DX25" s="684"/>
      <c r="DY25" s="684"/>
      <c r="DZ25" s="684"/>
      <c r="EA25" s="684"/>
      <c r="EB25" s="684"/>
      <c r="EC25" s="685"/>
    </row>
    <row r="26" spans="2:133" ht="11.25" customHeight="1" x14ac:dyDescent="0.15">
      <c r="B26" s="644" t="s">
        <v>298</v>
      </c>
      <c r="C26" s="645"/>
      <c r="D26" s="645"/>
      <c r="E26" s="645"/>
      <c r="F26" s="645"/>
      <c r="G26" s="645"/>
      <c r="H26" s="645"/>
      <c r="I26" s="645"/>
      <c r="J26" s="645"/>
      <c r="K26" s="645"/>
      <c r="L26" s="645"/>
      <c r="M26" s="645"/>
      <c r="N26" s="645"/>
      <c r="O26" s="645"/>
      <c r="P26" s="645"/>
      <c r="Q26" s="646"/>
      <c r="R26" s="647">
        <v>1801315</v>
      </c>
      <c r="S26" s="648"/>
      <c r="T26" s="648"/>
      <c r="U26" s="648"/>
      <c r="V26" s="648"/>
      <c r="W26" s="648"/>
      <c r="X26" s="648"/>
      <c r="Y26" s="649"/>
      <c r="Z26" s="650">
        <v>50.3</v>
      </c>
      <c r="AA26" s="650"/>
      <c r="AB26" s="650"/>
      <c r="AC26" s="650"/>
      <c r="AD26" s="651">
        <v>1691188</v>
      </c>
      <c r="AE26" s="651"/>
      <c r="AF26" s="651"/>
      <c r="AG26" s="651"/>
      <c r="AH26" s="651"/>
      <c r="AI26" s="651"/>
      <c r="AJ26" s="651"/>
      <c r="AK26" s="651"/>
      <c r="AL26" s="652">
        <v>100</v>
      </c>
      <c r="AM26" s="653"/>
      <c r="AN26" s="653"/>
      <c r="AO26" s="654"/>
      <c r="AP26" s="666" t="s">
        <v>299</v>
      </c>
      <c r="AQ26" s="687"/>
      <c r="AR26" s="687"/>
      <c r="AS26" s="687"/>
      <c r="AT26" s="687"/>
      <c r="AU26" s="687"/>
      <c r="AV26" s="687"/>
      <c r="AW26" s="687"/>
      <c r="AX26" s="687"/>
      <c r="AY26" s="687"/>
      <c r="AZ26" s="687"/>
      <c r="BA26" s="687"/>
      <c r="BB26" s="687"/>
      <c r="BC26" s="687"/>
      <c r="BD26" s="687"/>
      <c r="BE26" s="687"/>
      <c r="BF26" s="668"/>
      <c r="BG26" s="647" t="s">
        <v>141</v>
      </c>
      <c r="BH26" s="648"/>
      <c r="BI26" s="648"/>
      <c r="BJ26" s="648"/>
      <c r="BK26" s="648"/>
      <c r="BL26" s="648"/>
      <c r="BM26" s="648"/>
      <c r="BN26" s="649"/>
      <c r="BO26" s="650" t="s">
        <v>236</v>
      </c>
      <c r="BP26" s="650"/>
      <c r="BQ26" s="650"/>
      <c r="BR26" s="650"/>
      <c r="BS26" s="656" t="s">
        <v>141</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210321</v>
      </c>
      <c r="CS26" s="648"/>
      <c r="CT26" s="648"/>
      <c r="CU26" s="648"/>
      <c r="CV26" s="648"/>
      <c r="CW26" s="648"/>
      <c r="CX26" s="648"/>
      <c r="CY26" s="649"/>
      <c r="CZ26" s="652">
        <v>6.2</v>
      </c>
      <c r="DA26" s="684"/>
      <c r="DB26" s="684"/>
      <c r="DC26" s="686"/>
      <c r="DD26" s="656">
        <v>195653</v>
      </c>
      <c r="DE26" s="648"/>
      <c r="DF26" s="648"/>
      <c r="DG26" s="648"/>
      <c r="DH26" s="648"/>
      <c r="DI26" s="648"/>
      <c r="DJ26" s="648"/>
      <c r="DK26" s="649"/>
      <c r="DL26" s="656" t="s">
        <v>141</v>
      </c>
      <c r="DM26" s="648"/>
      <c r="DN26" s="648"/>
      <c r="DO26" s="648"/>
      <c r="DP26" s="648"/>
      <c r="DQ26" s="648"/>
      <c r="DR26" s="648"/>
      <c r="DS26" s="648"/>
      <c r="DT26" s="648"/>
      <c r="DU26" s="648"/>
      <c r="DV26" s="649"/>
      <c r="DW26" s="652" t="s">
        <v>236</v>
      </c>
      <c r="DX26" s="684"/>
      <c r="DY26" s="684"/>
      <c r="DZ26" s="684"/>
      <c r="EA26" s="684"/>
      <c r="EB26" s="684"/>
      <c r="EC26" s="685"/>
    </row>
    <row r="27" spans="2:133" ht="11.25" customHeight="1" x14ac:dyDescent="0.15">
      <c r="B27" s="644" t="s">
        <v>301</v>
      </c>
      <c r="C27" s="645"/>
      <c r="D27" s="645"/>
      <c r="E27" s="645"/>
      <c r="F27" s="645"/>
      <c r="G27" s="645"/>
      <c r="H27" s="645"/>
      <c r="I27" s="645"/>
      <c r="J27" s="645"/>
      <c r="K27" s="645"/>
      <c r="L27" s="645"/>
      <c r="M27" s="645"/>
      <c r="N27" s="645"/>
      <c r="O27" s="645"/>
      <c r="P27" s="645"/>
      <c r="Q27" s="646"/>
      <c r="R27" s="647">
        <v>499</v>
      </c>
      <c r="S27" s="648"/>
      <c r="T27" s="648"/>
      <c r="U27" s="648"/>
      <c r="V27" s="648"/>
      <c r="W27" s="648"/>
      <c r="X27" s="648"/>
      <c r="Y27" s="649"/>
      <c r="Z27" s="650">
        <v>0</v>
      </c>
      <c r="AA27" s="650"/>
      <c r="AB27" s="650"/>
      <c r="AC27" s="650"/>
      <c r="AD27" s="651">
        <v>499</v>
      </c>
      <c r="AE27" s="651"/>
      <c r="AF27" s="651"/>
      <c r="AG27" s="651"/>
      <c r="AH27" s="651"/>
      <c r="AI27" s="651"/>
      <c r="AJ27" s="651"/>
      <c r="AK27" s="651"/>
      <c r="AL27" s="652">
        <v>0</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246311</v>
      </c>
      <c r="BH27" s="648"/>
      <c r="BI27" s="648"/>
      <c r="BJ27" s="648"/>
      <c r="BK27" s="648"/>
      <c r="BL27" s="648"/>
      <c r="BM27" s="648"/>
      <c r="BN27" s="649"/>
      <c r="BO27" s="650">
        <v>100</v>
      </c>
      <c r="BP27" s="650"/>
      <c r="BQ27" s="650"/>
      <c r="BR27" s="650"/>
      <c r="BS27" s="656" t="s">
        <v>141</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169211</v>
      </c>
      <c r="CS27" s="672"/>
      <c r="CT27" s="672"/>
      <c r="CU27" s="672"/>
      <c r="CV27" s="672"/>
      <c r="CW27" s="672"/>
      <c r="CX27" s="672"/>
      <c r="CY27" s="673"/>
      <c r="CZ27" s="652">
        <v>5</v>
      </c>
      <c r="DA27" s="684"/>
      <c r="DB27" s="684"/>
      <c r="DC27" s="686"/>
      <c r="DD27" s="656">
        <v>59169</v>
      </c>
      <c r="DE27" s="672"/>
      <c r="DF27" s="672"/>
      <c r="DG27" s="672"/>
      <c r="DH27" s="672"/>
      <c r="DI27" s="672"/>
      <c r="DJ27" s="672"/>
      <c r="DK27" s="673"/>
      <c r="DL27" s="656">
        <v>53745</v>
      </c>
      <c r="DM27" s="672"/>
      <c r="DN27" s="672"/>
      <c r="DO27" s="672"/>
      <c r="DP27" s="672"/>
      <c r="DQ27" s="672"/>
      <c r="DR27" s="672"/>
      <c r="DS27" s="672"/>
      <c r="DT27" s="672"/>
      <c r="DU27" s="672"/>
      <c r="DV27" s="673"/>
      <c r="DW27" s="652">
        <v>3.1</v>
      </c>
      <c r="DX27" s="684"/>
      <c r="DY27" s="684"/>
      <c r="DZ27" s="684"/>
      <c r="EA27" s="684"/>
      <c r="EB27" s="684"/>
      <c r="EC27" s="685"/>
    </row>
    <row r="28" spans="2:133" ht="11.25" customHeight="1" x14ac:dyDescent="0.15">
      <c r="B28" s="644" t="s">
        <v>304</v>
      </c>
      <c r="C28" s="645"/>
      <c r="D28" s="645"/>
      <c r="E28" s="645"/>
      <c r="F28" s="645"/>
      <c r="G28" s="645"/>
      <c r="H28" s="645"/>
      <c r="I28" s="645"/>
      <c r="J28" s="645"/>
      <c r="K28" s="645"/>
      <c r="L28" s="645"/>
      <c r="M28" s="645"/>
      <c r="N28" s="645"/>
      <c r="O28" s="645"/>
      <c r="P28" s="645"/>
      <c r="Q28" s="646"/>
      <c r="R28" s="647">
        <v>13888</v>
      </c>
      <c r="S28" s="648"/>
      <c r="T28" s="648"/>
      <c r="U28" s="648"/>
      <c r="V28" s="648"/>
      <c r="W28" s="648"/>
      <c r="X28" s="648"/>
      <c r="Y28" s="649"/>
      <c r="Z28" s="650">
        <v>0.4</v>
      </c>
      <c r="AA28" s="650"/>
      <c r="AB28" s="650"/>
      <c r="AC28" s="650"/>
      <c r="AD28" s="651" t="s">
        <v>236</v>
      </c>
      <c r="AE28" s="651"/>
      <c r="AF28" s="651"/>
      <c r="AG28" s="651"/>
      <c r="AH28" s="651"/>
      <c r="AI28" s="651"/>
      <c r="AJ28" s="651"/>
      <c r="AK28" s="651"/>
      <c r="AL28" s="652" t="s">
        <v>141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238818</v>
      </c>
      <c r="CS28" s="648"/>
      <c r="CT28" s="648"/>
      <c r="CU28" s="648"/>
      <c r="CV28" s="648"/>
      <c r="CW28" s="648"/>
      <c r="CX28" s="648"/>
      <c r="CY28" s="649"/>
      <c r="CZ28" s="652">
        <v>7.1</v>
      </c>
      <c r="DA28" s="684"/>
      <c r="DB28" s="684"/>
      <c r="DC28" s="686"/>
      <c r="DD28" s="656">
        <v>215978</v>
      </c>
      <c r="DE28" s="648"/>
      <c r="DF28" s="648"/>
      <c r="DG28" s="648"/>
      <c r="DH28" s="648"/>
      <c r="DI28" s="648"/>
      <c r="DJ28" s="648"/>
      <c r="DK28" s="649"/>
      <c r="DL28" s="656">
        <v>215978</v>
      </c>
      <c r="DM28" s="648"/>
      <c r="DN28" s="648"/>
      <c r="DO28" s="648"/>
      <c r="DP28" s="648"/>
      <c r="DQ28" s="648"/>
      <c r="DR28" s="648"/>
      <c r="DS28" s="648"/>
      <c r="DT28" s="648"/>
      <c r="DU28" s="648"/>
      <c r="DV28" s="649"/>
      <c r="DW28" s="652">
        <v>12.4</v>
      </c>
      <c r="DX28" s="684"/>
      <c r="DY28" s="684"/>
      <c r="DZ28" s="684"/>
      <c r="EA28" s="684"/>
      <c r="EB28" s="684"/>
      <c r="EC28" s="685"/>
    </row>
    <row r="29" spans="2:133" ht="11.25" customHeight="1" x14ac:dyDescent="0.15">
      <c r="B29" s="644" t="s">
        <v>306</v>
      </c>
      <c r="C29" s="645"/>
      <c r="D29" s="645"/>
      <c r="E29" s="645"/>
      <c r="F29" s="645"/>
      <c r="G29" s="645"/>
      <c r="H29" s="645"/>
      <c r="I29" s="645"/>
      <c r="J29" s="645"/>
      <c r="K29" s="645"/>
      <c r="L29" s="645"/>
      <c r="M29" s="645"/>
      <c r="N29" s="645"/>
      <c r="O29" s="645"/>
      <c r="P29" s="645"/>
      <c r="Q29" s="646"/>
      <c r="R29" s="647">
        <v>33350</v>
      </c>
      <c r="S29" s="648"/>
      <c r="T29" s="648"/>
      <c r="U29" s="648"/>
      <c r="V29" s="648"/>
      <c r="W29" s="648"/>
      <c r="X29" s="648"/>
      <c r="Y29" s="649"/>
      <c r="Z29" s="650">
        <v>0.9</v>
      </c>
      <c r="AA29" s="650"/>
      <c r="AB29" s="650"/>
      <c r="AC29" s="650"/>
      <c r="AD29" s="651" t="s">
        <v>141</v>
      </c>
      <c r="AE29" s="651"/>
      <c r="AF29" s="651"/>
      <c r="AG29" s="651"/>
      <c r="AH29" s="651"/>
      <c r="AI29" s="651"/>
      <c r="AJ29" s="651"/>
      <c r="AK29" s="651"/>
      <c r="AL29" s="652" t="s">
        <v>141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307</v>
      </c>
      <c r="CE29" s="694"/>
      <c r="CF29" s="662" t="s">
        <v>70</v>
      </c>
      <c r="CG29" s="663"/>
      <c r="CH29" s="663"/>
      <c r="CI29" s="663"/>
      <c r="CJ29" s="663"/>
      <c r="CK29" s="663"/>
      <c r="CL29" s="663"/>
      <c r="CM29" s="663"/>
      <c r="CN29" s="663"/>
      <c r="CO29" s="663"/>
      <c r="CP29" s="663"/>
      <c r="CQ29" s="664"/>
      <c r="CR29" s="647">
        <v>238818</v>
      </c>
      <c r="CS29" s="672"/>
      <c r="CT29" s="672"/>
      <c r="CU29" s="672"/>
      <c r="CV29" s="672"/>
      <c r="CW29" s="672"/>
      <c r="CX29" s="672"/>
      <c r="CY29" s="673"/>
      <c r="CZ29" s="652">
        <v>7.1</v>
      </c>
      <c r="DA29" s="684"/>
      <c r="DB29" s="684"/>
      <c r="DC29" s="686"/>
      <c r="DD29" s="656">
        <v>215978</v>
      </c>
      <c r="DE29" s="672"/>
      <c r="DF29" s="672"/>
      <c r="DG29" s="672"/>
      <c r="DH29" s="672"/>
      <c r="DI29" s="672"/>
      <c r="DJ29" s="672"/>
      <c r="DK29" s="673"/>
      <c r="DL29" s="656">
        <v>215978</v>
      </c>
      <c r="DM29" s="672"/>
      <c r="DN29" s="672"/>
      <c r="DO29" s="672"/>
      <c r="DP29" s="672"/>
      <c r="DQ29" s="672"/>
      <c r="DR29" s="672"/>
      <c r="DS29" s="672"/>
      <c r="DT29" s="672"/>
      <c r="DU29" s="672"/>
      <c r="DV29" s="673"/>
      <c r="DW29" s="652">
        <v>12.4</v>
      </c>
      <c r="DX29" s="684"/>
      <c r="DY29" s="684"/>
      <c r="DZ29" s="684"/>
      <c r="EA29" s="684"/>
      <c r="EB29" s="684"/>
      <c r="EC29" s="685"/>
    </row>
    <row r="30" spans="2:133" ht="11.25" customHeight="1" x14ac:dyDescent="0.15">
      <c r="B30" s="644" t="s">
        <v>308</v>
      </c>
      <c r="C30" s="645"/>
      <c r="D30" s="645"/>
      <c r="E30" s="645"/>
      <c r="F30" s="645"/>
      <c r="G30" s="645"/>
      <c r="H30" s="645"/>
      <c r="I30" s="645"/>
      <c r="J30" s="645"/>
      <c r="K30" s="645"/>
      <c r="L30" s="645"/>
      <c r="M30" s="645"/>
      <c r="N30" s="645"/>
      <c r="O30" s="645"/>
      <c r="P30" s="645"/>
      <c r="Q30" s="646"/>
      <c r="R30" s="647">
        <v>10789</v>
      </c>
      <c r="S30" s="648"/>
      <c r="T30" s="648"/>
      <c r="U30" s="648"/>
      <c r="V30" s="648"/>
      <c r="W30" s="648"/>
      <c r="X30" s="648"/>
      <c r="Y30" s="649"/>
      <c r="Z30" s="650">
        <v>0.3</v>
      </c>
      <c r="AA30" s="650"/>
      <c r="AB30" s="650"/>
      <c r="AC30" s="650"/>
      <c r="AD30" s="651" t="s">
        <v>236</v>
      </c>
      <c r="AE30" s="651"/>
      <c r="AF30" s="651"/>
      <c r="AG30" s="651"/>
      <c r="AH30" s="651"/>
      <c r="AI30" s="651"/>
      <c r="AJ30" s="651"/>
      <c r="AK30" s="651"/>
      <c r="AL30" s="652" t="s">
        <v>141</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309</v>
      </c>
      <c r="BH30" s="691"/>
      <c r="BI30" s="691"/>
      <c r="BJ30" s="691"/>
      <c r="BK30" s="691"/>
      <c r="BL30" s="691"/>
      <c r="BM30" s="691"/>
      <c r="BN30" s="691"/>
      <c r="BO30" s="691"/>
      <c r="BP30" s="691"/>
      <c r="BQ30" s="692"/>
      <c r="BR30" s="626" t="s">
        <v>310</v>
      </c>
      <c r="BS30" s="691"/>
      <c r="BT30" s="691"/>
      <c r="BU30" s="691"/>
      <c r="BV30" s="691"/>
      <c r="BW30" s="691"/>
      <c r="BX30" s="691"/>
      <c r="BY30" s="691"/>
      <c r="BZ30" s="691"/>
      <c r="CA30" s="691"/>
      <c r="CB30" s="692"/>
      <c r="CD30" s="695"/>
      <c r="CE30" s="696"/>
      <c r="CF30" s="662" t="s">
        <v>311</v>
      </c>
      <c r="CG30" s="663"/>
      <c r="CH30" s="663"/>
      <c r="CI30" s="663"/>
      <c r="CJ30" s="663"/>
      <c r="CK30" s="663"/>
      <c r="CL30" s="663"/>
      <c r="CM30" s="663"/>
      <c r="CN30" s="663"/>
      <c r="CO30" s="663"/>
      <c r="CP30" s="663"/>
      <c r="CQ30" s="664"/>
      <c r="CR30" s="647">
        <v>233246</v>
      </c>
      <c r="CS30" s="648"/>
      <c r="CT30" s="648"/>
      <c r="CU30" s="648"/>
      <c r="CV30" s="648"/>
      <c r="CW30" s="648"/>
      <c r="CX30" s="648"/>
      <c r="CY30" s="649"/>
      <c r="CZ30" s="652">
        <v>6.9</v>
      </c>
      <c r="DA30" s="684"/>
      <c r="DB30" s="684"/>
      <c r="DC30" s="686"/>
      <c r="DD30" s="656">
        <v>210406</v>
      </c>
      <c r="DE30" s="648"/>
      <c r="DF30" s="648"/>
      <c r="DG30" s="648"/>
      <c r="DH30" s="648"/>
      <c r="DI30" s="648"/>
      <c r="DJ30" s="648"/>
      <c r="DK30" s="649"/>
      <c r="DL30" s="656">
        <v>210406</v>
      </c>
      <c r="DM30" s="648"/>
      <c r="DN30" s="648"/>
      <c r="DO30" s="648"/>
      <c r="DP30" s="648"/>
      <c r="DQ30" s="648"/>
      <c r="DR30" s="648"/>
      <c r="DS30" s="648"/>
      <c r="DT30" s="648"/>
      <c r="DU30" s="648"/>
      <c r="DV30" s="649"/>
      <c r="DW30" s="652">
        <v>12.1</v>
      </c>
      <c r="DX30" s="684"/>
      <c r="DY30" s="684"/>
      <c r="DZ30" s="684"/>
      <c r="EA30" s="684"/>
      <c r="EB30" s="684"/>
      <c r="EC30" s="685"/>
    </row>
    <row r="31" spans="2:133" ht="11.25" customHeight="1" x14ac:dyDescent="0.15">
      <c r="B31" s="644" t="s">
        <v>312</v>
      </c>
      <c r="C31" s="645"/>
      <c r="D31" s="645"/>
      <c r="E31" s="645"/>
      <c r="F31" s="645"/>
      <c r="G31" s="645"/>
      <c r="H31" s="645"/>
      <c r="I31" s="645"/>
      <c r="J31" s="645"/>
      <c r="K31" s="645"/>
      <c r="L31" s="645"/>
      <c r="M31" s="645"/>
      <c r="N31" s="645"/>
      <c r="O31" s="645"/>
      <c r="P31" s="645"/>
      <c r="Q31" s="646"/>
      <c r="R31" s="647">
        <v>571607</v>
      </c>
      <c r="S31" s="648"/>
      <c r="T31" s="648"/>
      <c r="U31" s="648"/>
      <c r="V31" s="648"/>
      <c r="W31" s="648"/>
      <c r="X31" s="648"/>
      <c r="Y31" s="649"/>
      <c r="Z31" s="650">
        <v>16</v>
      </c>
      <c r="AA31" s="650"/>
      <c r="AB31" s="650"/>
      <c r="AC31" s="650"/>
      <c r="AD31" s="651" t="s">
        <v>141</v>
      </c>
      <c r="AE31" s="651"/>
      <c r="AF31" s="651"/>
      <c r="AG31" s="651"/>
      <c r="AH31" s="651"/>
      <c r="AI31" s="651"/>
      <c r="AJ31" s="651"/>
      <c r="AK31" s="651"/>
      <c r="AL31" s="652" t="s">
        <v>236</v>
      </c>
      <c r="AM31" s="653"/>
      <c r="AN31" s="653"/>
      <c r="AO31" s="654"/>
      <c r="AP31" s="704" t="s">
        <v>313</v>
      </c>
      <c r="AQ31" s="705"/>
      <c r="AR31" s="705"/>
      <c r="AS31" s="705"/>
      <c r="AT31" s="710" t="s">
        <v>314</v>
      </c>
      <c r="AU31" s="231"/>
      <c r="AV31" s="231"/>
      <c r="AW31" s="231"/>
      <c r="AX31" s="633" t="s">
        <v>191</v>
      </c>
      <c r="AY31" s="634"/>
      <c r="AZ31" s="634"/>
      <c r="BA31" s="634"/>
      <c r="BB31" s="634"/>
      <c r="BC31" s="634"/>
      <c r="BD31" s="634"/>
      <c r="BE31" s="634"/>
      <c r="BF31" s="635"/>
      <c r="BG31" s="703">
        <v>99.9</v>
      </c>
      <c r="BH31" s="699"/>
      <c r="BI31" s="699"/>
      <c r="BJ31" s="699"/>
      <c r="BK31" s="699"/>
      <c r="BL31" s="699"/>
      <c r="BM31" s="642">
        <v>99.8</v>
      </c>
      <c r="BN31" s="699"/>
      <c r="BO31" s="699"/>
      <c r="BP31" s="699"/>
      <c r="BQ31" s="700"/>
      <c r="BR31" s="703">
        <v>99.9</v>
      </c>
      <c r="BS31" s="699"/>
      <c r="BT31" s="699"/>
      <c r="BU31" s="699"/>
      <c r="BV31" s="699"/>
      <c r="BW31" s="699"/>
      <c r="BX31" s="642">
        <v>99.7</v>
      </c>
      <c r="BY31" s="699"/>
      <c r="BZ31" s="699"/>
      <c r="CA31" s="699"/>
      <c r="CB31" s="700"/>
      <c r="CD31" s="695"/>
      <c r="CE31" s="696"/>
      <c r="CF31" s="662" t="s">
        <v>315</v>
      </c>
      <c r="CG31" s="663"/>
      <c r="CH31" s="663"/>
      <c r="CI31" s="663"/>
      <c r="CJ31" s="663"/>
      <c r="CK31" s="663"/>
      <c r="CL31" s="663"/>
      <c r="CM31" s="663"/>
      <c r="CN31" s="663"/>
      <c r="CO31" s="663"/>
      <c r="CP31" s="663"/>
      <c r="CQ31" s="664"/>
      <c r="CR31" s="647">
        <v>5572</v>
      </c>
      <c r="CS31" s="672"/>
      <c r="CT31" s="672"/>
      <c r="CU31" s="672"/>
      <c r="CV31" s="672"/>
      <c r="CW31" s="672"/>
      <c r="CX31" s="672"/>
      <c r="CY31" s="673"/>
      <c r="CZ31" s="652">
        <v>0.2</v>
      </c>
      <c r="DA31" s="684"/>
      <c r="DB31" s="684"/>
      <c r="DC31" s="686"/>
      <c r="DD31" s="656">
        <v>5572</v>
      </c>
      <c r="DE31" s="672"/>
      <c r="DF31" s="672"/>
      <c r="DG31" s="672"/>
      <c r="DH31" s="672"/>
      <c r="DI31" s="672"/>
      <c r="DJ31" s="672"/>
      <c r="DK31" s="673"/>
      <c r="DL31" s="656">
        <v>5572</v>
      </c>
      <c r="DM31" s="672"/>
      <c r="DN31" s="672"/>
      <c r="DO31" s="672"/>
      <c r="DP31" s="672"/>
      <c r="DQ31" s="672"/>
      <c r="DR31" s="672"/>
      <c r="DS31" s="672"/>
      <c r="DT31" s="672"/>
      <c r="DU31" s="672"/>
      <c r="DV31" s="673"/>
      <c r="DW31" s="652">
        <v>0.3</v>
      </c>
      <c r="DX31" s="684"/>
      <c r="DY31" s="684"/>
      <c r="DZ31" s="684"/>
      <c r="EA31" s="684"/>
      <c r="EB31" s="684"/>
      <c r="EC31" s="685"/>
    </row>
    <row r="32" spans="2:133" ht="11.25" customHeight="1" x14ac:dyDescent="0.15">
      <c r="B32" s="714" t="s">
        <v>316</v>
      </c>
      <c r="C32" s="715"/>
      <c r="D32" s="715"/>
      <c r="E32" s="715"/>
      <c r="F32" s="715"/>
      <c r="G32" s="715"/>
      <c r="H32" s="715"/>
      <c r="I32" s="715"/>
      <c r="J32" s="715"/>
      <c r="K32" s="715"/>
      <c r="L32" s="715"/>
      <c r="M32" s="715"/>
      <c r="N32" s="715"/>
      <c r="O32" s="715"/>
      <c r="P32" s="715"/>
      <c r="Q32" s="716"/>
      <c r="R32" s="647" t="s">
        <v>141</v>
      </c>
      <c r="S32" s="648"/>
      <c r="T32" s="648"/>
      <c r="U32" s="648"/>
      <c r="V32" s="648"/>
      <c r="W32" s="648"/>
      <c r="X32" s="648"/>
      <c r="Y32" s="649"/>
      <c r="Z32" s="650" t="s">
        <v>141</v>
      </c>
      <c r="AA32" s="650"/>
      <c r="AB32" s="650"/>
      <c r="AC32" s="650"/>
      <c r="AD32" s="651" t="s">
        <v>141</v>
      </c>
      <c r="AE32" s="651"/>
      <c r="AF32" s="651"/>
      <c r="AG32" s="651"/>
      <c r="AH32" s="651"/>
      <c r="AI32" s="651"/>
      <c r="AJ32" s="651"/>
      <c r="AK32" s="651"/>
      <c r="AL32" s="652" t="s">
        <v>141</v>
      </c>
      <c r="AM32" s="653"/>
      <c r="AN32" s="653"/>
      <c r="AO32" s="654"/>
      <c r="AP32" s="706"/>
      <c r="AQ32" s="707"/>
      <c r="AR32" s="707"/>
      <c r="AS32" s="707"/>
      <c r="AT32" s="711"/>
      <c r="AU32" s="230" t="s">
        <v>317</v>
      </c>
      <c r="AV32" s="230"/>
      <c r="AW32" s="230"/>
      <c r="AX32" s="644" t="s">
        <v>318</v>
      </c>
      <c r="AY32" s="645"/>
      <c r="AZ32" s="645"/>
      <c r="BA32" s="645"/>
      <c r="BB32" s="645"/>
      <c r="BC32" s="645"/>
      <c r="BD32" s="645"/>
      <c r="BE32" s="645"/>
      <c r="BF32" s="646"/>
      <c r="BG32" s="713">
        <v>99.9</v>
      </c>
      <c r="BH32" s="672"/>
      <c r="BI32" s="672"/>
      <c r="BJ32" s="672"/>
      <c r="BK32" s="672"/>
      <c r="BL32" s="672"/>
      <c r="BM32" s="653">
        <v>99.9</v>
      </c>
      <c r="BN32" s="701"/>
      <c r="BO32" s="701"/>
      <c r="BP32" s="701"/>
      <c r="BQ32" s="702"/>
      <c r="BR32" s="713">
        <v>99.9</v>
      </c>
      <c r="BS32" s="672"/>
      <c r="BT32" s="672"/>
      <c r="BU32" s="672"/>
      <c r="BV32" s="672"/>
      <c r="BW32" s="672"/>
      <c r="BX32" s="653">
        <v>99.9</v>
      </c>
      <c r="BY32" s="701"/>
      <c r="BZ32" s="701"/>
      <c r="CA32" s="701"/>
      <c r="CB32" s="702"/>
      <c r="CD32" s="697"/>
      <c r="CE32" s="698"/>
      <c r="CF32" s="662" t="s">
        <v>319</v>
      </c>
      <c r="CG32" s="663"/>
      <c r="CH32" s="663"/>
      <c r="CI32" s="663"/>
      <c r="CJ32" s="663"/>
      <c r="CK32" s="663"/>
      <c r="CL32" s="663"/>
      <c r="CM32" s="663"/>
      <c r="CN32" s="663"/>
      <c r="CO32" s="663"/>
      <c r="CP32" s="663"/>
      <c r="CQ32" s="664"/>
      <c r="CR32" s="647" t="s">
        <v>236</v>
      </c>
      <c r="CS32" s="648"/>
      <c r="CT32" s="648"/>
      <c r="CU32" s="648"/>
      <c r="CV32" s="648"/>
      <c r="CW32" s="648"/>
      <c r="CX32" s="648"/>
      <c r="CY32" s="649"/>
      <c r="CZ32" s="652" t="s">
        <v>236</v>
      </c>
      <c r="DA32" s="684"/>
      <c r="DB32" s="684"/>
      <c r="DC32" s="686"/>
      <c r="DD32" s="656" t="s">
        <v>141</v>
      </c>
      <c r="DE32" s="648"/>
      <c r="DF32" s="648"/>
      <c r="DG32" s="648"/>
      <c r="DH32" s="648"/>
      <c r="DI32" s="648"/>
      <c r="DJ32" s="648"/>
      <c r="DK32" s="649"/>
      <c r="DL32" s="656" t="s">
        <v>236</v>
      </c>
      <c r="DM32" s="648"/>
      <c r="DN32" s="648"/>
      <c r="DO32" s="648"/>
      <c r="DP32" s="648"/>
      <c r="DQ32" s="648"/>
      <c r="DR32" s="648"/>
      <c r="DS32" s="648"/>
      <c r="DT32" s="648"/>
      <c r="DU32" s="648"/>
      <c r="DV32" s="649"/>
      <c r="DW32" s="652" t="s">
        <v>141</v>
      </c>
      <c r="DX32" s="684"/>
      <c r="DY32" s="684"/>
      <c r="DZ32" s="684"/>
      <c r="EA32" s="684"/>
      <c r="EB32" s="684"/>
      <c r="EC32" s="685"/>
    </row>
    <row r="33" spans="2:133" ht="11.25" customHeight="1" x14ac:dyDescent="0.15">
      <c r="B33" s="644" t="s">
        <v>320</v>
      </c>
      <c r="C33" s="645"/>
      <c r="D33" s="645"/>
      <c r="E33" s="645"/>
      <c r="F33" s="645"/>
      <c r="G33" s="645"/>
      <c r="H33" s="645"/>
      <c r="I33" s="645"/>
      <c r="J33" s="645"/>
      <c r="K33" s="645"/>
      <c r="L33" s="645"/>
      <c r="M33" s="645"/>
      <c r="N33" s="645"/>
      <c r="O33" s="645"/>
      <c r="P33" s="645"/>
      <c r="Q33" s="646"/>
      <c r="R33" s="647">
        <v>191362</v>
      </c>
      <c r="S33" s="648"/>
      <c r="T33" s="648"/>
      <c r="U33" s="648"/>
      <c r="V33" s="648"/>
      <c r="W33" s="648"/>
      <c r="X33" s="648"/>
      <c r="Y33" s="649"/>
      <c r="Z33" s="650">
        <v>5.3</v>
      </c>
      <c r="AA33" s="650"/>
      <c r="AB33" s="650"/>
      <c r="AC33" s="650"/>
      <c r="AD33" s="651" t="s">
        <v>236</v>
      </c>
      <c r="AE33" s="651"/>
      <c r="AF33" s="651"/>
      <c r="AG33" s="651"/>
      <c r="AH33" s="651"/>
      <c r="AI33" s="651"/>
      <c r="AJ33" s="651"/>
      <c r="AK33" s="651"/>
      <c r="AL33" s="652" t="s">
        <v>141</v>
      </c>
      <c r="AM33" s="653"/>
      <c r="AN33" s="653"/>
      <c r="AO33" s="654"/>
      <c r="AP33" s="708"/>
      <c r="AQ33" s="709"/>
      <c r="AR33" s="709"/>
      <c r="AS33" s="709"/>
      <c r="AT33" s="712"/>
      <c r="AU33" s="232"/>
      <c r="AV33" s="232"/>
      <c r="AW33" s="232"/>
      <c r="AX33" s="688" t="s">
        <v>321</v>
      </c>
      <c r="AY33" s="689"/>
      <c r="AZ33" s="689"/>
      <c r="BA33" s="689"/>
      <c r="BB33" s="689"/>
      <c r="BC33" s="689"/>
      <c r="BD33" s="689"/>
      <c r="BE33" s="689"/>
      <c r="BF33" s="690"/>
      <c r="BG33" s="717">
        <v>99.9</v>
      </c>
      <c r="BH33" s="718"/>
      <c r="BI33" s="718"/>
      <c r="BJ33" s="718"/>
      <c r="BK33" s="718"/>
      <c r="BL33" s="718"/>
      <c r="BM33" s="719">
        <v>99.7</v>
      </c>
      <c r="BN33" s="718"/>
      <c r="BO33" s="718"/>
      <c r="BP33" s="718"/>
      <c r="BQ33" s="720"/>
      <c r="BR33" s="717">
        <v>99.9</v>
      </c>
      <c r="BS33" s="718"/>
      <c r="BT33" s="718"/>
      <c r="BU33" s="718"/>
      <c r="BV33" s="718"/>
      <c r="BW33" s="718"/>
      <c r="BX33" s="719">
        <v>99.5</v>
      </c>
      <c r="BY33" s="718"/>
      <c r="BZ33" s="718"/>
      <c r="CA33" s="718"/>
      <c r="CB33" s="720"/>
      <c r="CD33" s="662" t="s">
        <v>322</v>
      </c>
      <c r="CE33" s="663"/>
      <c r="CF33" s="663"/>
      <c r="CG33" s="663"/>
      <c r="CH33" s="663"/>
      <c r="CI33" s="663"/>
      <c r="CJ33" s="663"/>
      <c r="CK33" s="663"/>
      <c r="CL33" s="663"/>
      <c r="CM33" s="663"/>
      <c r="CN33" s="663"/>
      <c r="CO33" s="663"/>
      <c r="CP33" s="663"/>
      <c r="CQ33" s="664"/>
      <c r="CR33" s="647">
        <v>1767798</v>
      </c>
      <c r="CS33" s="672"/>
      <c r="CT33" s="672"/>
      <c r="CU33" s="672"/>
      <c r="CV33" s="672"/>
      <c r="CW33" s="672"/>
      <c r="CX33" s="672"/>
      <c r="CY33" s="673"/>
      <c r="CZ33" s="652">
        <v>52.5</v>
      </c>
      <c r="DA33" s="684"/>
      <c r="DB33" s="684"/>
      <c r="DC33" s="686"/>
      <c r="DD33" s="656">
        <v>1076457</v>
      </c>
      <c r="DE33" s="672"/>
      <c r="DF33" s="672"/>
      <c r="DG33" s="672"/>
      <c r="DH33" s="672"/>
      <c r="DI33" s="672"/>
      <c r="DJ33" s="672"/>
      <c r="DK33" s="673"/>
      <c r="DL33" s="656">
        <v>639209</v>
      </c>
      <c r="DM33" s="672"/>
      <c r="DN33" s="672"/>
      <c r="DO33" s="672"/>
      <c r="DP33" s="672"/>
      <c r="DQ33" s="672"/>
      <c r="DR33" s="672"/>
      <c r="DS33" s="672"/>
      <c r="DT33" s="672"/>
      <c r="DU33" s="672"/>
      <c r="DV33" s="673"/>
      <c r="DW33" s="652">
        <v>36.700000000000003</v>
      </c>
      <c r="DX33" s="684"/>
      <c r="DY33" s="684"/>
      <c r="DZ33" s="684"/>
      <c r="EA33" s="684"/>
      <c r="EB33" s="684"/>
      <c r="EC33" s="685"/>
    </row>
    <row r="34" spans="2:133" ht="11.25" customHeight="1" x14ac:dyDescent="0.15">
      <c r="B34" s="644" t="s">
        <v>323</v>
      </c>
      <c r="C34" s="645"/>
      <c r="D34" s="645"/>
      <c r="E34" s="645"/>
      <c r="F34" s="645"/>
      <c r="G34" s="645"/>
      <c r="H34" s="645"/>
      <c r="I34" s="645"/>
      <c r="J34" s="645"/>
      <c r="K34" s="645"/>
      <c r="L34" s="645"/>
      <c r="M34" s="645"/>
      <c r="N34" s="645"/>
      <c r="O34" s="645"/>
      <c r="P34" s="645"/>
      <c r="Q34" s="646"/>
      <c r="R34" s="647">
        <v>26604</v>
      </c>
      <c r="S34" s="648"/>
      <c r="T34" s="648"/>
      <c r="U34" s="648"/>
      <c r="V34" s="648"/>
      <c r="W34" s="648"/>
      <c r="X34" s="648"/>
      <c r="Y34" s="649"/>
      <c r="Z34" s="650">
        <v>0.7</v>
      </c>
      <c r="AA34" s="650"/>
      <c r="AB34" s="650"/>
      <c r="AC34" s="650"/>
      <c r="AD34" s="651" t="s">
        <v>236</v>
      </c>
      <c r="AE34" s="651"/>
      <c r="AF34" s="651"/>
      <c r="AG34" s="651"/>
      <c r="AH34" s="651"/>
      <c r="AI34" s="651"/>
      <c r="AJ34" s="651"/>
      <c r="AK34" s="651"/>
      <c r="AL34" s="652" t="s">
        <v>141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468601</v>
      </c>
      <c r="CS34" s="648"/>
      <c r="CT34" s="648"/>
      <c r="CU34" s="648"/>
      <c r="CV34" s="648"/>
      <c r="CW34" s="648"/>
      <c r="CX34" s="648"/>
      <c r="CY34" s="649"/>
      <c r="CZ34" s="652">
        <v>13.9</v>
      </c>
      <c r="DA34" s="684"/>
      <c r="DB34" s="684"/>
      <c r="DC34" s="686"/>
      <c r="DD34" s="656">
        <v>336702</v>
      </c>
      <c r="DE34" s="648"/>
      <c r="DF34" s="648"/>
      <c r="DG34" s="648"/>
      <c r="DH34" s="648"/>
      <c r="DI34" s="648"/>
      <c r="DJ34" s="648"/>
      <c r="DK34" s="649"/>
      <c r="DL34" s="656">
        <v>262706</v>
      </c>
      <c r="DM34" s="648"/>
      <c r="DN34" s="648"/>
      <c r="DO34" s="648"/>
      <c r="DP34" s="648"/>
      <c r="DQ34" s="648"/>
      <c r="DR34" s="648"/>
      <c r="DS34" s="648"/>
      <c r="DT34" s="648"/>
      <c r="DU34" s="648"/>
      <c r="DV34" s="649"/>
      <c r="DW34" s="652">
        <v>15.1</v>
      </c>
      <c r="DX34" s="684"/>
      <c r="DY34" s="684"/>
      <c r="DZ34" s="684"/>
      <c r="EA34" s="684"/>
      <c r="EB34" s="684"/>
      <c r="EC34" s="685"/>
    </row>
    <row r="35" spans="2:133" ht="11.25" customHeight="1" x14ac:dyDescent="0.15">
      <c r="B35" s="644" t="s">
        <v>325</v>
      </c>
      <c r="C35" s="645"/>
      <c r="D35" s="645"/>
      <c r="E35" s="645"/>
      <c r="F35" s="645"/>
      <c r="G35" s="645"/>
      <c r="H35" s="645"/>
      <c r="I35" s="645"/>
      <c r="J35" s="645"/>
      <c r="K35" s="645"/>
      <c r="L35" s="645"/>
      <c r="M35" s="645"/>
      <c r="N35" s="645"/>
      <c r="O35" s="645"/>
      <c r="P35" s="645"/>
      <c r="Q35" s="646"/>
      <c r="R35" s="647">
        <v>60315</v>
      </c>
      <c r="S35" s="648"/>
      <c r="T35" s="648"/>
      <c r="U35" s="648"/>
      <c r="V35" s="648"/>
      <c r="W35" s="648"/>
      <c r="X35" s="648"/>
      <c r="Y35" s="649"/>
      <c r="Z35" s="650">
        <v>1.7</v>
      </c>
      <c r="AA35" s="650"/>
      <c r="AB35" s="650"/>
      <c r="AC35" s="650"/>
      <c r="AD35" s="651" t="s">
        <v>236</v>
      </c>
      <c r="AE35" s="651"/>
      <c r="AF35" s="651"/>
      <c r="AG35" s="651"/>
      <c r="AH35" s="651"/>
      <c r="AI35" s="651"/>
      <c r="AJ35" s="651"/>
      <c r="AK35" s="651"/>
      <c r="AL35" s="652" t="s">
        <v>236</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15236</v>
      </c>
      <c r="CS35" s="672"/>
      <c r="CT35" s="672"/>
      <c r="CU35" s="672"/>
      <c r="CV35" s="672"/>
      <c r="CW35" s="672"/>
      <c r="CX35" s="672"/>
      <c r="CY35" s="673"/>
      <c r="CZ35" s="652">
        <v>0.5</v>
      </c>
      <c r="DA35" s="684"/>
      <c r="DB35" s="684"/>
      <c r="DC35" s="686"/>
      <c r="DD35" s="656">
        <v>11023</v>
      </c>
      <c r="DE35" s="672"/>
      <c r="DF35" s="672"/>
      <c r="DG35" s="672"/>
      <c r="DH35" s="672"/>
      <c r="DI35" s="672"/>
      <c r="DJ35" s="672"/>
      <c r="DK35" s="673"/>
      <c r="DL35" s="656">
        <v>11023</v>
      </c>
      <c r="DM35" s="672"/>
      <c r="DN35" s="672"/>
      <c r="DO35" s="672"/>
      <c r="DP35" s="672"/>
      <c r="DQ35" s="672"/>
      <c r="DR35" s="672"/>
      <c r="DS35" s="672"/>
      <c r="DT35" s="672"/>
      <c r="DU35" s="672"/>
      <c r="DV35" s="673"/>
      <c r="DW35" s="652">
        <v>0.6</v>
      </c>
      <c r="DX35" s="684"/>
      <c r="DY35" s="684"/>
      <c r="DZ35" s="684"/>
      <c r="EA35" s="684"/>
      <c r="EB35" s="684"/>
      <c r="EC35" s="685"/>
    </row>
    <row r="36" spans="2:133" ht="11.25" customHeight="1" x14ac:dyDescent="0.15">
      <c r="B36" s="644" t="s">
        <v>329</v>
      </c>
      <c r="C36" s="645"/>
      <c r="D36" s="645"/>
      <c r="E36" s="645"/>
      <c r="F36" s="645"/>
      <c r="G36" s="645"/>
      <c r="H36" s="645"/>
      <c r="I36" s="645"/>
      <c r="J36" s="645"/>
      <c r="K36" s="645"/>
      <c r="L36" s="645"/>
      <c r="M36" s="645"/>
      <c r="N36" s="645"/>
      <c r="O36" s="645"/>
      <c r="P36" s="645"/>
      <c r="Q36" s="646"/>
      <c r="R36" s="647">
        <v>146411</v>
      </c>
      <c r="S36" s="648"/>
      <c r="T36" s="648"/>
      <c r="U36" s="648"/>
      <c r="V36" s="648"/>
      <c r="W36" s="648"/>
      <c r="X36" s="648"/>
      <c r="Y36" s="649"/>
      <c r="Z36" s="650">
        <v>4.0999999999999996</v>
      </c>
      <c r="AA36" s="650"/>
      <c r="AB36" s="650"/>
      <c r="AC36" s="650"/>
      <c r="AD36" s="651" t="s">
        <v>236</v>
      </c>
      <c r="AE36" s="651"/>
      <c r="AF36" s="651"/>
      <c r="AG36" s="651"/>
      <c r="AH36" s="651"/>
      <c r="AI36" s="651"/>
      <c r="AJ36" s="651"/>
      <c r="AK36" s="651"/>
      <c r="AL36" s="652" t="s">
        <v>236</v>
      </c>
      <c r="AM36" s="653"/>
      <c r="AN36" s="653"/>
      <c r="AO36" s="654"/>
      <c r="AP36" s="235"/>
      <c r="AQ36" s="721" t="s">
        <v>330</v>
      </c>
      <c r="AR36" s="722"/>
      <c r="AS36" s="722"/>
      <c r="AT36" s="722"/>
      <c r="AU36" s="722"/>
      <c r="AV36" s="722"/>
      <c r="AW36" s="722"/>
      <c r="AX36" s="722"/>
      <c r="AY36" s="723"/>
      <c r="AZ36" s="636">
        <v>337999</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44507</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680897</v>
      </c>
      <c r="CS36" s="648"/>
      <c r="CT36" s="648"/>
      <c r="CU36" s="648"/>
      <c r="CV36" s="648"/>
      <c r="CW36" s="648"/>
      <c r="CX36" s="648"/>
      <c r="CY36" s="649"/>
      <c r="CZ36" s="652">
        <v>20.2</v>
      </c>
      <c r="DA36" s="684"/>
      <c r="DB36" s="684"/>
      <c r="DC36" s="686"/>
      <c r="DD36" s="656">
        <v>217034</v>
      </c>
      <c r="DE36" s="648"/>
      <c r="DF36" s="648"/>
      <c r="DG36" s="648"/>
      <c r="DH36" s="648"/>
      <c r="DI36" s="648"/>
      <c r="DJ36" s="648"/>
      <c r="DK36" s="649"/>
      <c r="DL36" s="656">
        <v>124886</v>
      </c>
      <c r="DM36" s="648"/>
      <c r="DN36" s="648"/>
      <c r="DO36" s="648"/>
      <c r="DP36" s="648"/>
      <c r="DQ36" s="648"/>
      <c r="DR36" s="648"/>
      <c r="DS36" s="648"/>
      <c r="DT36" s="648"/>
      <c r="DU36" s="648"/>
      <c r="DV36" s="649"/>
      <c r="DW36" s="652">
        <v>7.2</v>
      </c>
      <c r="DX36" s="684"/>
      <c r="DY36" s="684"/>
      <c r="DZ36" s="684"/>
      <c r="EA36" s="684"/>
      <c r="EB36" s="684"/>
      <c r="EC36" s="685"/>
    </row>
    <row r="37" spans="2:133" ht="11.25" customHeight="1" x14ac:dyDescent="0.15">
      <c r="B37" s="644" t="s">
        <v>333</v>
      </c>
      <c r="C37" s="645"/>
      <c r="D37" s="645"/>
      <c r="E37" s="645"/>
      <c r="F37" s="645"/>
      <c r="G37" s="645"/>
      <c r="H37" s="645"/>
      <c r="I37" s="645"/>
      <c r="J37" s="645"/>
      <c r="K37" s="645"/>
      <c r="L37" s="645"/>
      <c r="M37" s="645"/>
      <c r="N37" s="645"/>
      <c r="O37" s="645"/>
      <c r="P37" s="645"/>
      <c r="Q37" s="646"/>
      <c r="R37" s="647">
        <v>148520</v>
      </c>
      <c r="S37" s="648"/>
      <c r="T37" s="648"/>
      <c r="U37" s="648"/>
      <c r="V37" s="648"/>
      <c r="W37" s="648"/>
      <c r="X37" s="648"/>
      <c r="Y37" s="649"/>
      <c r="Z37" s="650">
        <v>4.0999999999999996</v>
      </c>
      <c r="AA37" s="650"/>
      <c r="AB37" s="650"/>
      <c r="AC37" s="650"/>
      <c r="AD37" s="651" t="s">
        <v>141</v>
      </c>
      <c r="AE37" s="651"/>
      <c r="AF37" s="651"/>
      <c r="AG37" s="651"/>
      <c r="AH37" s="651"/>
      <c r="AI37" s="651"/>
      <c r="AJ37" s="651"/>
      <c r="AK37" s="651"/>
      <c r="AL37" s="652" t="s">
        <v>141</v>
      </c>
      <c r="AM37" s="653"/>
      <c r="AN37" s="653"/>
      <c r="AO37" s="654"/>
      <c r="AQ37" s="725" t="s">
        <v>334</v>
      </c>
      <c r="AR37" s="726"/>
      <c r="AS37" s="726"/>
      <c r="AT37" s="726"/>
      <c r="AU37" s="726"/>
      <c r="AV37" s="726"/>
      <c r="AW37" s="726"/>
      <c r="AX37" s="726"/>
      <c r="AY37" s="727"/>
      <c r="AZ37" s="647">
        <v>80237</v>
      </c>
      <c r="BA37" s="648"/>
      <c r="BB37" s="648"/>
      <c r="BC37" s="648"/>
      <c r="BD37" s="672"/>
      <c r="BE37" s="672"/>
      <c r="BF37" s="702"/>
      <c r="BG37" s="662" t="s">
        <v>335</v>
      </c>
      <c r="BH37" s="663"/>
      <c r="BI37" s="663"/>
      <c r="BJ37" s="663"/>
      <c r="BK37" s="663"/>
      <c r="BL37" s="663"/>
      <c r="BM37" s="663"/>
      <c r="BN37" s="663"/>
      <c r="BO37" s="663"/>
      <c r="BP37" s="663"/>
      <c r="BQ37" s="663"/>
      <c r="BR37" s="663"/>
      <c r="BS37" s="663"/>
      <c r="BT37" s="663"/>
      <c r="BU37" s="664"/>
      <c r="BV37" s="647">
        <v>39183</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209603</v>
      </c>
      <c r="CS37" s="672"/>
      <c r="CT37" s="672"/>
      <c r="CU37" s="672"/>
      <c r="CV37" s="672"/>
      <c r="CW37" s="672"/>
      <c r="CX37" s="672"/>
      <c r="CY37" s="673"/>
      <c r="CZ37" s="652">
        <v>6.2</v>
      </c>
      <c r="DA37" s="684"/>
      <c r="DB37" s="684"/>
      <c r="DC37" s="686"/>
      <c r="DD37" s="656">
        <v>109603</v>
      </c>
      <c r="DE37" s="672"/>
      <c r="DF37" s="672"/>
      <c r="DG37" s="672"/>
      <c r="DH37" s="672"/>
      <c r="DI37" s="672"/>
      <c r="DJ37" s="672"/>
      <c r="DK37" s="673"/>
      <c r="DL37" s="656">
        <v>67524</v>
      </c>
      <c r="DM37" s="672"/>
      <c r="DN37" s="672"/>
      <c r="DO37" s="672"/>
      <c r="DP37" s="672"/>
      <c r="DQ37" s="672"/>
      <c r="DR37" s="672"/>
      <c r="DS37" s="672"/>
      <c r="DT37" s="672"/>
      <c r="DU37" s="672"/>
      <c r="DV37" s="673"/>
      <c r="DW37" s="652">
        <v>3.9</v>
      </c>
      <c r="DX37" s="684"/>
      <c r="DY37" s="684"/>
      <c r="DZ37" s="684"/>
      <c r="EA37" s="684"/>
      <c r="EB37" s="684"/>
      <c r="EC37" s="685"/>
    </row>
    <row r="38" spans="2:133" ht="11.25" customHeight="1" x14ac:dyDescent="0.15">
      <c r="B38" s="644" t="s">
        <v>337</v>
      </c>
      <c r="C38" s="645"/>
      <c r="D38" s="645"/>
      <c r="E38" s="645"/>
      <c r="F38" s="645"/>
      <c r="G38" s="645"/>
      <c r="H38" s="645"/>
      <c r="I38" s="645"/>
      <c r="J38" s="645"/>
      <c r="K38" s="645"/>
      <c r="L38" s="645"/>
      <c r="M38" s="645"/>
      <c r="N38" s="645"/>
      <c r="O38" s="645"/>
      <c r="P38" s="645"/>
      <c r="Q38" s="646"/>
      <c r="R38" s="647">
        <v>35693</v>
      </c>
      <c r="S38" s="648"/>
      <c r="T38" s="648"/>
      <c r="U38" s="648"/>
      <c r="V38" s="648"/>
      <c r="W38" s="648"/>
      <c r="X38" s="648"/>
      <c r="Y38" s="649"/>
      <c r="Z38" s="650">
        <v>1</v>
      </c>
      <c r="AA38" s="650"/>
      <c r="AB38" s="650"/>
      <c r="AC38" s="650"/>
      <c r="AD38" s="651">
        <v>5</v>
      </c>
      <c r="AE38" s="651"/>
      <c r="AF38" s="651"/>
      <c r="AG38" s="651"/>
      <c r="AH38" s="651"/>
      <c r="AI38" s="651"/>
      <c r="AJ38" s="651"/>
      <c r="AK38" s="651"/>
      <c r="AL38" s="652">
        <v>0</v>
      </c>
      <c r="AM38" s="653"/>
      <c r="AN38" s="653"/>
      <c r="AO38" s="654"/>
      <c r="AQ38" s="725" t="s">
        <v>338</v>
      </c>
      <c r="AR38" s="726"/>
      <c r="AS38" s="726"/>
      <c r="AT38" s="726"/>
      <c r="AU38" s="726"/>
      <c r="AV38" s="726"/>
      <c r="AW38" s="726"/>
      <c r="AX38" s="726"/>
      <c r="AY38" s="727"/>
      <c r="AZ38" s="647">
        <v>51308</v>
      </c>
      <c r="BA38" s="648"/>
      <c r="BB38" s="648"/>
      <c r="BC38" s="648"/>
      <c r="BD38" s="672"/>
      <c r="BE38" s="672"/>
      <c r="BF38" s="702"/>
      <c r="BG38" s="662" t="s">
        <v>339</v>
      </c>
      <c r="BH38" s="663"/>
      <c r="BI38" s="663"/>
      <c r="BJ38" s="663"/>
      <c r="BK38" s="663"/>
      <c r="BL38" s="663"/>
      <c r="BM38" s="663"/>
      <c r="BN38" s="663"/>
      <c r="BO38" s="663"/>
      <c r="BP38" s="663"/>
      <c r="BQ38" s="663"/>
      <c r="BR38" s="663"/>
      <c r="BS38" s="663"/>
      <c r="BT38" s="663"/>
      <c r="BU38" s="664"/>
      <c r="BV38" s="647">
        <v>386</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337999</v>
      </c>
      <c r="CS38" s="648"/>
      <c r="CT38" s="648"/>
      <c r="CU38" s="648"/>
      <c r="CV38" s="648"/>
      <c r="CW38" s="648"/>
      <c r="CX38" s="648"/>
      <c r="CY38" s="649"/>
      <c r="CZ38" s="652">
        <v>10</v>
      </c>
      <c r="DA38" s="684"/>
      <c r="DB38" s="684"/>
      <c r="DC38" s="686"/>
      <c r="DD38" s="656">
        <v>246845</v>
      </c>
      <c r="DE38" s="648"/>
      <c r="DF38" s="648"/>
      <c r="DG38" s="648"/>
      <c r="DH38" s="648"/>
      <c r="DI38" s="648"/>
      <c r="DJ38" s="648"/>
      <c r="DK38" s="649"/>
      <c r="DL38" s="656">
        <v>240594</v>
      </c>
      <c r="DM38" s="648"/>
      <c r="DN38" s="648"/>
      <c r="DO38" s="648"/>
      <c r="DP38" s="648"/>
      <c r="DQ38" s="648"/>
      <c r="DR38" s="648"/>
      <c r="DS38" s="648"/>
      <c r="DT38" s="648"/>
      <c r="DU38" s="648"/>
      <c r="DV38" s="649"/>
      <c r="DW38" s="652">
        <v>13.8</v>
      </c>
      <c r="DX38" s="684"/>
      <c r="DY38" s="684"/>
      <c r="DZ38" s="684"/>
      <c r="EA38" s="684"/>
      <c r="EB38" s="684"/>
      <c r="EC38" s="685"/>
    </row>
    <row r="39" spans="2:133" ht="11.25" customHeight="1" x14ac:dyDescent="0.15">
      <c r="B39" s="644" t="s">
        <v>341</v>
      </c>
      <c r="C39" s="645"/>
      <c r="D39" s="645"/>
      <c r="E39" s="645"/>
      <c r="F39" s="645"/>
      <c r="G39" s="645"/>
      <c r="H39" s="645"/>
      <c r="I39" s="645"/>
      <c r="J39" s="645"/>
      <c r="K39" s="645"/>
      <c r="L39" s="645"/>
      <c r="M39" s="645"/>
      <c r="N39" s="645"/>
      <c r="O39" s="645"/>
      <c r="P39" s="645"/>
      <c r="Q39" s="646"/>
      <c r="R39" s="647">
        <v>540700</v>
      </c>
      <c r="S39" s="648"/>
      <c r="T39" s="648"/>
      <c r="U39" s="648"/>
      <c r="V39" s="648"/>
      <c r="W39" s="648"/>
      <c r="X39" s="648"/>
      <c r="Y39" s="649"/>
      <c r="Z39" s="650">
        <v>15.1</v>
      </c>
      <c r="AA39" s="650"/>
      <c r="AB39" s="650"/>
      <c r="AC39" s="650"/>
      <c r="AD39" s="651" t="s">
        <v>236</v>
      </c>
      <c r="AE39" s="651"/>
      <c r="AF39" s="651"/>
      <c r="AG39" s="651"/>
      <c r="AH39" s="651"/>
      <c r="AI39" s="651"/>
      <c r="AJ39" s="651"/>
      <c r="AK39" s="651"/>
      <c r="AL39" s="652" t="s">
        <v>141</v>
      </c>
      <c r="AM39" s="653"/>
      <c r="AN39" s="653"/>
      <c r="AO39" s="654"/>
      <c r="AQ39" s="725" t="s">
        <v>342</v>
      </c>
      <c r="AR39" s="726"/>
      <c r="AS39" s="726"/>
      <c r="AT39" s="726"/>
      <c r="AU39" s="726"/>
      <c r="AV39" s="726"/>
      <c r="AW39" s="726"/>
      <c r="AX39" s="726"/>
      <c r="AY39" s="727"/>
      <c r="AZ39" s="647">
        <v>1354</v>
      </c>
      <c r="BA39" s="648"/>
      <c r="BB39" s="648"/>
      <c r="BC39" s="648"/>
      <c r="BD39" s="672"/>
      <c r="BE39" s="672"/>
      <c r="BF39" s="702"/>
      <c r="BG39" s="662" t="s">
        <v>343</v>
      </c>
      <c r="BH39" s="663"/>
      <c r="BI39" s="663"/>
      <c r="BJ39" s="663"/>
      <c r="BK39" s="663"/>
      <c r="BL39" s="663"/>
      <c r="BM39" s="663"/>
      <c r="BN39" s="663"/>
      <c r="BO39" s="663"/>
      <c r="BP39" s="663"/>
      <c r="BQ39" s="663"/>
      <c r="BR39" s="663"/>
      <c r="BS39" s="663"/>
      <c r="BT39" s="663"/>
      <c r="BU39" s="664"/>
      <c r="BV39" s="647">
        <v>614</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263584</v>
      </c>
      <c r="CS39" s="672"/>
      <c r="CT39" s="672"/>
      <c r="CU39" s="672"/>
      <c r="CV39" s="672"/>
      <c r="CW39" s="672"/>
      <c r="CX39" s="672"/>
      <c r="CY39" s="673"/>
      <c r="CZ39" s="652">
        <v>7.8</v>
      </c>
      <c r="DA39" s="684"/>
      <c r="DB39" s="684"/>
      <c r="DC39" s="686"/>
      <c r="DD39" s="656">
        <v>263372</v>
      </c>
      <c r="DE39" s="672"/>
      <c r="DF39" s="672"/>
      <c r="DG39" s="672"/>
      <c r="DH39" s="672"/>
      <c r="DI39" s="672"/>
      <c r="DJ39" s="672"/>
      <c r="DK39" s="673"/>
      <c r="DL39" s="656" t="s">
        <v>236</v>
      </c>
      <c r="DM39" s="672"/>
      <c r="DN39" s="672"/>
      <c r="DO39" s="672"/>
      <c r="DP39" s="672"/>
      <c r="DQ39" s="672"/>
      <c r="DR39" s="672"/>
      <c r="DS39" s="672"/>
      <c r="DT39" s="672"/>
      <c r="DU39" s="672"/>
      <c r="DV39" s="673"/>
      <c r="DW39" s="652" t="s">
        <v>141</v>
      </c>
      <c r="DX39" s="684"/>
      <c r="DY39" s="684"/>
      <c r="DZ39" s="684"/>
      <c r="EA39" s="684"/>
      <c r="EB39" s="684"/>
      <c r="EC39" s="685"/>
    </row>
    <row r="40" spans="2:133" ht="11.25" customHeight="1" x14ac:dyDescent="0.15">
      <c r="B40" s="644" t="s">
        <v>345</v>
      </c>
      <c r="C40" s="645"/>
      <c r="D40" s="645"/>
      <c r="E40" s="645"/>
      <c r="F40" s="645"/>
      <c r="G40" s="645"/>
      <c r="H40" s="645"/>
      <c r="I40" s="645"/>
      <c r="J40" s="645"/>
      <c r="K40" s="645"/>
      <c r="L40" s="645"/>
      <c r="M40" s="645"/>
      <c r="N40" s="645"/>
      <c r="O40" s="645"/>
      <c r="P40" s="645"/>
      <c r="Q40" s="646"/>
      <c r="R40" s="647" t="s">
        <v>141</v>
      </c>
      <c r="S40" s="648"/>
      <c r="T40" s="648"/>
      <c r="U40" s="648"/>
      <c r="V40" s="648"/>
      <c r="W40" s="648"/>
      <c r="X40" s="648"/>
      <c r="Y40" s="649"/>
      <c r="Z40" s="650" t="s">
        <v>236</v>
      </c>
      <c r="AA40" s="650"/>
      <c r="AB40" s="650"/>
      <c r="AC40" s="650"/>
      <c r="AD40" s="651" t="s">
        <v>236</v>
      </c>
      <c r="AE40" s="651"/>
      <c r="AF40" s="651"/>
      <c r="AG40" s="651"/>
      <c r="AH40" s="651"/>
      <c r="AI40" s="651"/>
      <c r="AJ40" s="651"/>
      <c r="AK40" s="651"/>
      <c r="AL40" s="652" t="s">
        <v>141</v>
      </c>
      <c r="AM40" s="653"/>
      <c r="AN40" s="653"/>
      <c r="AO40" s="654"/>
      <c r="AQ40" s="725" t="s">
        <v>346</v>
      </c>
      <c r="AR40" s="726"/>
      <c r="AS40" s="726"/>
      <c r="AT40" s="726"/>
      <c r="AU40" s="726"/>
      <c r="AV40" s="726"/>
      <c r="AW40" s="726"/>
      <c r="AX40" s="726"/>
      <c r="AY40" s="727"/>
      <c r="AZ40" s="647" t="s">
        <v>236</v>
      </c>
      <c r="BA40" s="648"/>
      <c r="BB40" s="648"/>
      <c r="BC40" s="648"/>
      <c r="BD40" s="672"/>
      <c r="BE40" s="672"/>
      <c r="BF40" s="702"/>
      <c r="BG40" s="728" t="s">
        <v>347</v>
      </c>
      <c r="BH40" s="729"/>
      <c r="BI40" s="729"/>
      <c r="BJ40" s="729"/>
      <c r="BK40" s="729"/>
      <c r="BL40" s="236"/>
      <c r="BM40" s="663" t="s">
        <v>348</v>
      </c>
      <c r="BN40" s="663"/>
      <c r="BO40" s="663"/>
      <c r="BP40" s="663"/>
      <c r="BQ40" s="663"/>
      <c r="BR40" s="663"/>
      <c r="BS40" s="663"/>
      <c r="BT40" s="663"/>
      <c r="BU40" s="664"/>
      <c r="BV40" s="647">
        <v>94</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v>1481</v>
      </c>
      <c r="CS40" s="648"/>
      <c r="CT40" s="648"/>
      <c r="CU40" s="648"/>
      <c r="CV40" s="648"/>
      <c r="CW40" s="648"/>
      <c r="CX40" s="648"/>
      <c r="CY40" s="649"/>
      <c r="CZ40" s="652">
        <v>0</v>
      </c>
      <c r="DA40" s="684"/>
      <c r="DB40" s="684"/>
      <c r="DC40" s="686"/>
      <c r="DD40" s="656">
        <v>1481</v>
      </c>
      <c r="DE40" s="648"/>
      <c r="DF40" s="648"/>
      <c r="DG40" s="648"/>
      <c r="DH40" s="648"/>
      <c r="DI40" s="648"/>
      <c r="DJ40" s="648"/>
      <c r="DK40" s="649"/>
      <c r="DL40" s="656" t="s">
        <v>236</v>
      </c>
      <c r="DM40" s="648"/>
      <c r="DN40" s="648"/>
      <c r="DO40" s="648"/>
      <c r="DP40" s="648"/>
      <c r="DQ40" s="648"/>
      <c r="DR40" s="648"/>
      <c r="DS40" s="648"/>
      <c r="DT40" s="648"/>
      <c r="DU40" s="648"/>
      <c r="DV40" s="649"/>
      <c r="DW40" s="652" t="s">
        <v>141</v>
      </c>
      <c r="DX40" s="684"/>
      <c r="DY40" s="684"/>
      <c r="DZ40" s="684"/>
      <c r="EA40" s="684"/>
      <c r="EB40" s="684"/>
      <c r="EC40" s="685"/>
    </row>
    <row r="41" spans="2:133" ht="11.25" customHeight="1" x14ac:dyDescent="0.15">
      <c r="B41" s="644" t="s">
        <v>350</v>
      </c>
      <c r="C41" s="645"/>
      <c r="D41" s="645"/>
      <c r="E41" s="645"/>
      <c r="F41" s="645"/>
      <c r="G41" s="645"/>
      <c r="H41" s="645"/>
      <c r="I41" s="645"/>
      <c r="J41" s="645"/>
      <c r="K41" s="645"/>
      <c r="L41" s="645"/>
      <c r="M41" s="645"/>
      <c r="N41" s="645"/>
      <c r="O41" s="645"/>
      <c r="P41" s="645"/>
      <c r="Q41" s="646"/>
      <c r="R41" s="647" t="s">
        <v>236</v>
      </c>
      <c r="S41" s="648"/>
      <c r="T41" s="648"/>
      <c r="U41" s="648"/>
      <c r="V41" s="648"/>
      <c r="W41" s="648"/>
      <c r="X41" s="648"/>
      <c r="Y41" s="649"/>
      <c r="Z41" s="650" t="s">
        <v>141</v>
      </c>
      <c r="AA41" s="650"/>
      <c r="AB41" s="650"/>
      <c r="AC41" s="650"/>
      <c r="AD41" s="651" t="s">
        <v>141</v>
      </c>
      <c r="AE41" s="651"/>
      <c r="AF41" s="651"/>
      <c r="AG41" s="651"/>
      <c r="AH41" s="651"/>
      <c r="AI41" s="651"/>
      <c r="AJ41" s="651"/>
      <c r="AK41" s="651"/>
      <c r="AL41" s="652" t="s">
        <v>236</v>
      </c>
      <c r="AM41" s="653"/>
      <c r="AN41" s="653"/>
      <c r="AO41" s="654"/>
      <c r="AQ41" s="725" t="s">
        <v>351</v>
      </c>
      <c r="AR41" s="726"/>
      <c r="AS41" s="726"/>
      <c r="AT41" s="726"/>
      <c r="AU41" s="726"/>
      <c r="AV41" s="726"/>
      <c r="AW41" s="726"/>
      <c r="AX41" s="726"/>
      <c r="AY41" s="727"/>
      <c r="AZ41" s="647">
        <v>42430</v>
      </c>
      <c r="BA41" s="648"/>
      <c r="BB41" s="648"/>
      <c r="BC41" s="648"/>
      <c r="BD41" s="672"/>
      <c r="BE41" s="672"/>
      <c r="BF41" s="702"/>
      <c r="BG41" s="728"/>
      <c r="BH41" s="729"/>
      <c r="BI41" s="729"/>
      <c r="BJ41" s="729"/>
      <c r="BK41" s="729"/>
      <c r="BL41" s="236"/>
      <c r="BM41" s="663" t="s">
        <v>352</v>
      </c>
      <c r="BN41" s="663"/>
      <c r="BO41" s="663"/>
      <c r="BP41" s="663"/>
      <c r="BQ41" s="663"/>
      <c r="BR41" s="663"/>
      <c r="BS41" s="663"/>
      <c r="BT41" s="663"/>
      <c r="BU41" s="664"/>
      <c r="BV41" s="647">
        <v>3</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236</v>
      </c>
      <c r="CS41" s="672"/>
      <c r="CT41" s="672"/>
      <c r="CU41" s="672"/>
      <c r="CV41" s="672"/>
      <c r="CW41" s="672"/>
      <c r="CX41" s="672"/>
      <c r="CY41" s="673"/>
      <c r="CZ41" s="652" t="s">
        <v>141</v>
      </c>
      <c r="DA41" s="684"/>
      <c r="DB41" s="684"/>
      <c r="DC41" s="686"/>
      <c r="DD41" s="656" t="s">
        <v>141</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354</v>
      </c>
      <c r="C42" s="645"/>
      <c r="D42" s="645"/>
      <c r="E42" s="645"/>
      <c r="F42" s="645"/>
      <c r="G42" s="645"/>
      <c r="H42" s="645"/>
      <c r="I42" s="645"/>
      <c r="J42" s="645"/>
      <c r="K42" s="645"/>
      <c r="L42" s="645"/>
      <c r="M42" s="645"/>
      <c r="N42" s="645"/>
      <c r="O42" s="645"/>
      <c r="P42" s="645"/>
      <c r="Q42" s="646"/>
      <c r="R42" s="647">
        <v>47900</v>
      </c>
      <c r="S42" s="648"/>
      <c r="T42" s="648"/>
      <c r="U42" s="648"/>
      <c r="V42" s="648"/>
      <c r="W42" s="648"/>
      <c r="X42" s="648"/>
      <c r="Y42" s="649"/>
      <c r="Z42" s="650">
        <v>1.3</v>
      </c>
      <c r="AA42" s="650"/>
      <c r="AB42" s="650"/>
      <c r="AC42" s="650"/>
      <c r="AD42" s="651" t="s">
        <v>141</v>
      </c>
      <c r="AE42" s="651"/>
      <c r="AF42" s="651"/>
      <c r="AG42" s="651"/>
      <c r="AH42" s="651"/>
      <c r="AI42" s="651"/>
      <c r="AJ42" s="651"/>
      <c r="AK42" s="651"/>
      <c r="AL42" s="652" t="s">
        <v>236</v>
      </c>
      <c r="AM42" s="653"/>
      <c r="AN42" s="653"/>
      <c r="AO42" s="654"/>
      <c r="AQ42" s="746" t="s">
        <v>355</v>
      </c>
      <c r="AR42" s="747"/>
      <c r="AS42" s="747"/>
      <c r="AT42" s="747"/>
      <c r="AU42" s="747"/>
      <c r="AV42" s="747"/>
      <c r="AW42" s="747"/>
      <c r="AX42" s="747"/>
      <c r="AY42" s="748"/>
      <c r="AZ42" s="738">
        <v>162670</v>
      </c>
      <c r="BA42" s="739"/>
      <c r="BB42" s="739"/>
      <c r="BC42" s="739"/>
      <c r="BD42" s="718"/>
      <c r="BE42" s="718"/>
      <c r="BF42" s="720"/>
      <c r="BG42" s="730"/>
      <c r="BH42" s="731"/>
      <c r="BI42" s="731"/>
      <c r="BJ42" s="731"/>
      <c r="BK42" s="731"/>
      <c r="BL42" s="237"/>
      <c r="BM42" s="675" t="s">
        <v>356</v>
      </c>
      <c r="BN42" s="675"/>
      <c r="BO42" s="675"/>
      <c r="BP42" s="675"/>
      <c r="BQ42" s="675"/>
      <c r="BR42" s="675"/>
      <c r="BS42" s="675"/>
      <c r="BT42" s="675"/>
      <c r="BU42" s="676"/>
      <c r="BV42" s="738">
        <v>301</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719197</v>
      </c>
      <c r="CS42" s="648"/>
      <c r="CT42" s="648"/>
      <c r="CU42" s="648"/>
      <c r="CV42" s="648"/>
      <c r="CW42" s="648"/>
      <c r="CX42" s="648"/>
      <c r="CY42" s="649"/>
      <c r="CZ42" s="652">
        <v>21.3</v>
      </c>
      <c r="DA42" s="653"/>
      <c r="DB42" s="653"/>
      <c r="DC42" s="665"/>
      <c r="DD42" s="656">
        <v>139610</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358</v>
      </c>
      <c r="C43" s="689"/>
      <c r="D43" s="689"/>
      <c r="E43" s="689"/>
      <c r="F43" s="689"/>
      <c r="G43" s="689"/>
      <c r="H43" s="689"/>
      <c r="I43" s="689"/>
      <c r="J43" s="689"/>
      <c r="K43" s="689"/>
      <c r="L43" s="689"/>
      <c r="M43" s="689"/>
      <c r="N43" s="689"/>
      <c r="O43" s="689"/>
      <c r="P43" s="689"/>
      <c r="Q43" s="690"/>
      <c r="R43" s="738">
        <v>3581053</v>
      </c>
      <c r="S43" s="739"/>
      <c r="T43" s="739"/>
      <c r="U43" s="739"/>
      <c r="V43" s="739"/>
      <c r="W43" s="739"/>
      <c r="X43" s="739"/>
      <c r="Y43" s="740"/>
      <c r="Z43" s="741">
        <v>100</v>
      </c>
      <c r="AA43" s="741"/>
      <c r="AB43" s="741"/>
      <c r="AC43" s="741"/>
      <c r="AD43" s="742">
        <v>1691692</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13947</v>
      </c>
      <c r="CS43" s="672"/>
      <c r="CT43" s="672"/>
      <c r="CU43" s="672"/>
      <c r="CV43" s="672"/>
      <c r="CW43" s="672"/>
      <c r="CX43" s="672"/>
      <c r="CY43" s="673"/>
      <c r="CZ43" s="652">
        <v>0.4</v>
      </c>
      <c r="DA43" s="684"/>
      <c r="DB43" s="684"/>
      <c r="DC43" s="686"/>
      <c r="DD43" s="656">
        <v>13947</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360</v>
      </c>
      <c r="CG44" s="645"/>
      <c r="CH44" s="645"/>
      <c r="CI44" s="645"/>
      <c r="CJ44" s="645"/>
      <c r="CK44" s="645"/>
      <c r="CL44" s="645"/>
      <c r="CM44" s="645"/>
      <c r="CN44" s="645"/>
      <c r="CO44" s="645"/>
      <c r="CP44" s="645"/>
      <c r="CQ44" s="646"/>
      <c r="CR44" s="647">
        <v>623236</v>
      </c>
      <c r="CS44" s="648"/>
      <c r="CT44" s="648"/>
      <c r="CU44" s="648"/>
      <c r="CV44" s="648"/>
      <c r="CW44" s="648"/>
      <c r="CX44" s="648"/>
      <c r="CY44" s="649"/>
      <c r="CZ44" s="652">
        <v>18.5</v>
      </c>
      <c r="DA44" s="653"/>
      <c r="DB44" s="653"/>
      <c r="DC44" s="665"/>
      <c r="DD44" s="656">
        <v>125515</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280018</v>
      </c>
      <c r="CS45" s="672"/>
      <c r="CT45" s="672"/>
      <c r="CU45" s="672"/>
      <c r="CV45" s="672"/>
      <c r="CW45" s="672"/>
      <c r="CX45" s="672"/>
      <c r="CY45" s="673"/>
      <c r="CZ45" s="652">
        <v>8.3000000000000007</v>
      </c>
      <c r="DA45" s="684"/>
      <c r="DB45" s="684"/>
      <c r="DC45" s="686"/>
      <c r="DD45" s="656">
        <v>13697</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337806</v>
      </c>
      <c r="CS46" s="648"/>
      <c r="CT46" s="648"/>
      <c r="CU46" s="648"/>
      <c r="CV46" s="648"/>
      <c r="CW46" s="648"/>
      <c r="CX46" s="648"/>
      <c r="CY46" s="649"/>
      <c r="CZ46" s="652">
        <v>10</v>
      </c>
      <c r="DA46" s="653"/>
      <c r="DB46" s="653"/>
      <c r="DC46" s="665"/>
      <c r="DD46" s="656">
        <v>111606</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v>95961</v>
      </c>
      <c r="CS47" s="672"/>
      <c r="CT47" s="672"/>
      <c r="CU47" s="672"/>
      <c r="CV47" s="672"/>
      <c r="CW47" s="672"/>
      <c r="CX47" s="672"/>
      <c r="CY47" s="673"/>
      <c r="CZ47" s="652">
        <v>2.8</v>
      </c>
      <c r="DA47" s="684"/>
      <c r="DB47" s="684"/>
      <c r="DC47" s="686"/>
      <c r="DD47" s="656">
        <v>14095</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141</v>
      </c>
      <c r="CS48" s="648"/>
      <c r="CT48" s="648"/>
      <c r="CU48" s="648"/>
      <c r="CV48" s="648"/>
      <c r="CW48" s="648"/>
      <c r="CX48" s="648"/>
      <c r="CY48" s="649"/>
      <c r="CZ48" s="652" t="s">
        <v>141</v>
      </c>
      <c r="DA48" s="653"/>
      <c r="DB48" s="653"/>
      <c r="DC48" s="665"/>
      <c r="DD48" s="656" t="s">
        <v>141</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368</v>
      </c>
      <c r="CE49" s="689"/>
      <c r="CF49" s="689"/>
      <c r="CG49" s="689"/>
      <c r="CH49" s="689"/>
      <c r="CI49" s="689"/>
      <c r="CJ49" s="689"/>
      <c r="CK49" s="689"/>
      <c r="CL49" s="689"/>
      <c r="CM49" s="689"/>
      <c r="CN49" s="689"/>
      <c r="CO49" s="689"/>
      <c r="CP49" s="689"/>
      <c r="CQ49" s="690"/>
      <c r="CR49" s="738">
        <v>3370415</v>
      </c>
      <c r="CS49" s="718"/>
      <c r="CT49" s="718"/>
      <c r="CU49" s="718"/>
      <c r="CV49" s="718"/>
      <c r="CW49" s="718"/>
      <c r="CX49" s="718"/>
      <c r="CY49" s="749"/>
      <c r="CZ49" s="743">
        <v>100</v>
      </c>
      <c r="DA49" s="750"/>
      <c r="DB49" s="750"/>
      <c r="DC49" s="751"/>
      <c r="DD49" s="752">
        <v>1946418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YswzwSIj4Cc0T2XxnMAVMvnSPIL0nZUkUS9UzbJJy8cYp7gNo2pzqOZOQUCBxd33COtuwj/1GGEdwmgeG1gR6Q==" saltValue="QID0T+7CSXQ/23+7Tc+xu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horizontalDpi="0"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370</v>
      </c>
      <c r="DK2" s="795"/>
      <c r="DL2" s="795"/>
      <c r="DM2" s="795"/>
      <c r="DN2" s="795"/>
      <c r="DO2" s="796"/>
      <c r="DP2" s="251"/>
      <c r="DQ2" s="794" t="s">
        <v>371</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374</v>
      </c>
      <c r="B5" s="789"/>
      <c r="C5" s="789"/>
      <c r="D5" s="789"/>
      <c r="E5" s="789"/>
      <c r="F5" s="789"/>
      <c r="G5" s="789"/>
      <c r="H5" s="789"/>
      <c r="I5" s="789"/>
      <c r="J5" s="789"/>
      <c r="K5" s="789"/>
      <c r="L5" s="789"/>
      <c r="M5" s="789"/>
      <c r="N5" s="789"/>
      <c r="O5" s="789"/>
      <c r="P5" s="790"/>
      <c r="Q5" s="765" t="s">
        <v>375</v>
      </c>
      <c r="R5" s="766"/>
      <c r="S5" s="766"/>
      <c r="T5" s="766"/>
      <c r="U5" s="767"/>
      <c r="V5" s="765" t="s">
        <v>376</v>
      </c>
      <c r="W5" s="766"/>
      <c r="X5" s="766"/>
      <c r="Y5" s="766"/>
      <c r="Z5" s="767"/>
      <c r="AA5" s="765" t="s">
        <v>377</v>
      </c>
      <c r="AB5" s="766"/>
      <c r="AC5" s="766"/>
      <c r="AD5" s="766"/>
      <c r="AE5" s="766"/>
      <c r="AF5" s="798" t="s">
        <v>378</v>
      </c>
      <c r="AG5" s="766"/>
      <c r="AH5" s="766"/>
      <c r="AI5" s="766"/>
      <c r="AJ5" s="777"/>
      <c r="AK5" s="766" t="s">
        <v>379</v>
      </c>
      <c r="AL5" s="766"/>
      <c r="AM5" s="766"/>
      <c r="AN5" s="766"/>
      <c r="AO5" s="767"/>
      <c r="AP5" s="765" t="s">
        <v>380</v>
      </c>
      <c r="AQ5" s="766"/>
      <c r="AR5" s="766"/>
      <c r="AS5" s="766"/>
      <c r="AT5" s="767"/>
      <c r="AU5" s="765" t="s">
        <v>381</v>
      </c>
      <c r="AV5" s="766"/>
      <c r="AW5" s="766"/>
      <c r="AX5" s="766"/>
      <c r="AY5" s="777"/>
      <c r="AZ5" s="258"/>
      <c r="BA5" s="258"/>
      <c r="BB5" s="258"/>
      <c r="BC5" s="258"/>
      <c r="BD5" s="258"/>
      <c r="BE5" s="259"/>
      <c r="BF5" s="259"/>
      <c r="BG5" s="259"/>
      <c r="BH5" s="259"/>
      <c r="BI5" s="259"/>
      <c r="BJ5" s="259"/>
      <c r="BK5" s="259"/>
      <c r="BL5" s="259"/>
      <c r="BM5" s="259"/>
      <c r="BN5" s="259"/>
      <c r="BO5" s="259"/>
      <c r="BP5" s="259"/>
      <c r="BQ5" s="788" t="s">
        <v>382</v>
      </c>
      <c r="BR5" s="789"/>
      <c r="BS5" s="789"/>
      <c r="BT5" s="789"/>
      <c r="BU5" s="789"/>
      <c r="BV5" s="789"/>
      <c r="BW5" s="789"/>
      <c r="BX5" s="789"/>
      <c r="BY5" s="789"/>
      <c r="BZ5" s="789"/>
      <c r="CA5" s="789"/>
      <c r="CB5" s="789"/>
      <c r="CC5" s="789"/>
      <c r="CD5" s="789"/>
      <c r="CE5" s="789"/>
      <c r="CF5" s="789"/>
      <c r="CG5" s="790"/>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381</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391</v>
      </c>
      <c r="C7" s="780"/>
      <c r="D7" s="780"/>
      <c r="E7" s="780"/>
      <c r="F7" s="780"/>
      <c r="G7" s="780"/>
      <c r="H7" s="780"/>
      <c r="I7" s="780"/>
      <c r="J7" s="780"/>
      <c r="K7" s="780"/>
      <c r="L7" s="780"/>
      <c r="M7" s="780"/>
      <c r="N7" s="780"/>
      <c r="O7" s="780"/>
      <c r="P7" s="781"/>
      <c r="Q7" s="782">
        <v>3581</v>
      </c>
      <c r="R7" s="783"/>
      <c r="S7" s="783"/>
      <c r="T7" s="783"/>
      <c r="U7" s="783"/>
      <c r="V7" s="783">
        <v>3370</v>
      </c>
      <c r="W7" s="783"/>
      <c r="X7" s="783"/>
      <c r="Y7" s="783"/>
      <c r="Z7" s="783"/>
      <c r="AA7" s="783">
        <v>211</v>
      </c>
      <c r="AB7" s="783"/>
      <c r="AC7" s="783"/>
      <c r="AD7" s="783"/>
      <c r="AE7" s="784"/>
      <c r="AF7" s="785">
        <v>106</v>
      </c>
      <c r="AG7" s="786"/>
      <c r="AH7" s="786"/>
      <c r="AI7" s="786"/>
      <c r="AJ7" s="787"/>
      <c r="AK7" s="822">
        <v>146</v>
      </c>
      <c r="AL7" s="823"/>
      <c r="AM7" s="823"/>
      <c r="AN7" s="823"/>
      <c r="AO7" s="823"/>
      <c r="AP7" s="823">
        <v>3008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595</v>
      </c>
      <c r="BT7" s="827"/>
      <c r="BU7" s="827"/>
      <c r="BV7" s="827"/>
      <c r="BW7" s="827"/>
      <c r="BX7" s="827"/>
      <c r="BY7" s="827"/>
      <c r="BZ7" s="827"/>
      <c r="CA7" s="827"/>
      <c r="CB7" s="827"/>
      <c r="CC7" s="827"/>
      <c r="CD7" s="827"/>
      <c r="CE7" s="827"/>
      <c r="CF7" s="827"/>
      <c r="CG7" s="828"/>
      <c r="CH7" s="819">
        <v>1</v>
      </c>
      <c r="CI7" s="820"/>
      <c r="CJ7" s="820"/>
      <c r="CK7" s="820"/>
      <c r="CL7" s="821"/>
      <c r="CM7" s="819">
        <v>52</v>
      </c>
      <c r="CN7" s="820"/>
      <c r="CO7" s="820"/>
      <c r="CP7" s="820"/>
      <c r="CQ7" s="821"/>
      <c r="CR7" s="819">
        <v>10</v>
      </c>
      <c r="CS7" s="820"/>
      <c r="CT7" s="820"/>
      <c r="CU7" s="820"/>
      <c r="CV7" s="821"/>
      <c r="CW7" s="819" t="s">
        <v>531</v>
      </c>
      <c r="CX7" s="820"/>
      <c r="CY7" s="820"/>
      <c r="CZ7" s="820"/>
      <c r="DA7" s="821"/>
      <c r="DB7" s="819" t="s">
        <v>531</v>
      </c>
      <c r="DC7" s="820"/>
      <c r="DD7" s="820"/>
      <c r="DE7" s="820"/>
      <c r="DF7" s="821"/>
      <c r="DG7" s="819" t="s">
        <v>531</v>
      </c>
      <c r="DH7" s="820"/>
      <c r="DI7" s="820"/>
      <c r="DJ7" s="820"/>
      <c r="DK7" s="821"/>
      <c r="DL7" s="819" t="s">
        <v>531</v>
      </c>
      <c r="DM7" s="820"/>
      <c r="DN7" s="820"/>
      <c r="DO7" s="820"/>
      <c r="DP7" s="821"/>
      <c r="DQ7" s="819" t="s">
        <v>531</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596</v>
      </c>
      <c r="BT8" s="817"/>
      <c r="BU8" s="817"/>
      <c r="BV8" s="817"/>
      <c r="BW8" s="817"/>
      <c r="BX8" s="817"/>
      <c r="BY8" s="817"/>
      <c r="BZ8" s="817"/>
      <c r="CA8" s="817"/>
      <c r="CB8" s="817"/>
      <c r="CC8" s="817"/>
      <c r="CD8" s="817"/>
      <c r="CE8" s="817"/>
      <c r="CF8" s="817"/>
      <c r="CG8" s="818"/>
      <c r="CH8" s="829">
        <v>2</v>
      </c>
      <c r="CI8" s="830"/>
      <c r="CJ8" s="830"/>
      <c r="CK8" s="830"/>
      <c r="CL8" s="831"/>
      <c r="CM8" s="829">
        <v>25</v>
      </c>
      <c r="CN8" s="830"/>
      <c r="CO8" s="830"/>
      <c r="CP8" s="830"/>
      <c r="CQ8" s="831"/>
      <c r="CR8" s="829">
        <v>34</v>
      </c>
      <c r="CS8" s="830"/>
      <c r="CT8" s="830"/>
      <c r="CU8" s="830"/>
      <c r="CV8" s="831"/>
      <c r="CW8" s="829" t="s">
        <v>531</v>
      </c>
      <c r="CX8" s="830"/>
      <c r="CY8" s="830"/>
      <c r="CZ8" s="830"/>
      <c r="DA8" s="831"/>
      <c r="DB8" s="829" t="s">
        <v>531</v>
      </c>
      <c r="DC8" s="830"/>
      <c r="DD8" s="830"/>
      <c r="DE8" s="830"/>
      <c r="DF8" s="831"/>
      <c r="DG8" s="829" t="s">
        <v>531</v>
      </c>
      <c r="DH8" s="830"/>
      <c r="DI8" s="830"/>
      <c r="DJ8" s="830"/>
      <c r="DK8" s="831"/>
      <c r="DL8" s="829" t="s">
        <v>531</v>
      </c>
      <c r="DM8" s="830"/>
      <c r="DN8" s="830"/>
      <c r="DO8" s="830"/>
      <c r="DP8" s="831"/>
      <c r="DQ8" s="829" t="s">
        <v>531</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3581</v>
      </c>
      <c r="R23" s="842"/>
      <c r="S23" s="842"/>
      <c r="T23" s="842"/>
      <c r="U23" s="842"/>
      <c r="V23" s="842">
        <v>3370</v>
      </c>
      <c r="W23" s="842"/>
      <c r="X23" s="842"/>
      <c r="Y23" s="842"/>
      <c r="Z23" s="842"/>
      <c r="AA23" s="842">
        <v>211</v>
      </c>
      <c r="AB23" s="842"/>
      <c r="AC23" s="842"/>
      <c r="AD23" s="842"/>
      <c r="AE23" s="843"/>
      <c r="AF23" s="844">
        <v>106</v>
      </c>
      <c r="AG23" s="842"/>
      <c r="AH23" s="842"/>
      <c r="AI23" s="842"/>
      <c r="AJ23" s="845"/>
      <c r="AK23" s="846"/>
      <c r="AL23" s="847"/>
      <c r="AM23" s="847"/>
      <c r="AN23" s="847"/>
      <c r="AO23" s="847"/>
      <c r="AP23" s="842">
        <v>3008</v>
      </c>
      <c r="AQ23" s="842"/>
      <c r="AR23" s="842"/>
      <c r="AS23" s="842"/>
      <c r="AT23" s="842"/>
      <c r="AU23" s="848"/>
      <c r="AV23" s="848"/>
      <c r="AW23" s="848"/>
      <c r="AX23" s="848"/>
      <c r="AY23" s="849"/>
      <c r="AZ23" s="857" t="s">
        <v>395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374</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406</v>
      </c>
      <c r="C28" s="780"/>
      <c r="D28" s="780"/>
      <c r="E28" s="780"/>
      <c r="F28" s="780"/>
      <c r="G28" s="780"/>
      <c r="H28" s="780"/>
      <c r="I28" s="780"/>
      <c r="J28" s="780"/>
      <c r="K28" s="780"/>
      <c r="L28" s="780"/>
      <c r="M28" s="780"/>
      <c r="N28" s="780"/>
      <c r="O28" s="780"/>
      <c r="P28" s="781"/>
      <c r="Q28" s="870">
        <v>297</v>
      </c>
      <c r="R28" s="871"/>
      <c r="S28" s="871"/>
      <c r="T28" s="871"/>
      <c r="U28" s="871"/>
      <c r="V28" s="871">
        <v>270</v>
      </c>
      <c r="W28" s="871"/>
      <c r="X28" s="871"/>
      <c r="Y28" s="871"/>
      <c r="Z28" s="871"/>
      <c r="AA28" s="871">
        <v>27</v>
      </c>
      <c r="AB28" s="871"/>
      <c r="AC28" s="871"/>
      <c r="AD28" s="871"/>
      <c r="AE28" s="872"/>
      <c r="AF28" s="873">
        <v>45</v>
      </c>
      <c r="AG28" s="871"/>
      <c r="AH28" s="871"/>
      <c r="AI28" s="871"/>
      <c r="AJ28" s="874"/>
      <c r="AK28" s="875">
        <v>25</v>
      </c>
      <c r="AL28" s="866"/>
      <c r="AM28" s="866"/>
      <c r="AN28" s="866"/>
      <c r="AO28" s="866"/>
      <c r="AP28" s="866" t="s">
        <v>531</v>
      </c>
      <c r="AQ28" s="866"/>
      <c r="AR28" s="866"/>
      <c r="AS28" s="866"/>
      <c r="AT28" s="866"/>
      <c r="AU28" s="866" t="s">
        <v>531</v>
      </c>
      <c r="AV28" s="866"/>
      <c r="AW28" s="866"/>
      <c r="AX28" s="866"/>
      <c r="AY28" s="866"/>
      <c r="AZ28" s="867" t="s">
        <v>531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507</v>
      </c>
      <c r="R29" s="807"/>
      <c r="S29" s="807"/>
      <c r="T29" s="807"/>
      <c r="U29" s="807"/>
      <c r="V29" s="807">
        <v>442</v>
      </c>
      <c r="W29" s="807"/>
      <c r="X29" s="807"/>
      <c r="Y29" s="807"/>
      <c r="Z29" s="807"/>
      <c r="AA29" s="807">
        <v>65</v>
      </c>
      <c r="AB29" s="807"/>
      <c r="AC29" s="807"/>
      <c r="AD29" s="807"/>
      <c r="AE29" s="808"/>
      <c r="AF29" s="809">
        <v>80</v>
      </c>
      <c r="AG29" s="810"/>
      <c r="AH29" s="810"/>
      <c r="AI29" s="810"/>
      <c r="AJ29" s="811"/>
      <c r="AK29" s="878">
        <v>80</v>
      </c>
      <c r="AL29" s="879"/>
      <c r="AM29" s="879"/>
      <c r="AN29" s="879"/>
      <c r="AO29" s="879"/>
      <c r="AP29" s="879" t="s">
        <v>531</v>
      </c>
      <c r="AQ29" s="879"/>
      <c r="AR29" s="879"/>
      <c r="AS29" s="879"/>
      <c r="AT29" s="879"/>
      <c r="AU29" s="879" t="s">
        <v>531</v>
      </c>
      <c r="AV29" s="879"/>
      <c r="AW29" s="879"/>
      <c r="AX29" s="879"/>
      <c r="AY29" s="879"/>
      <c r="AZ29" s="880" t="s">
        <v>531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48</v>
      </c>
      <c r="R30" s="807"/>
      <c r="S30" s="807"/>
      <c r="T30" s="807"/>
      <c r="U30" s="807"/>
      <c r="V30" s="807">
        <v>47</v>
      </c>
      <c r="W30" s="807"/>
      <c r="X30" s="807"/>
      <c r="Y30" s="807"/>
      <c r="Z30" s="807"/>
      <c r="AA30" s="807">
        <v>1</v>
      </c>
      <c r="AB30" s="807"/>
      <c r="AC30" s="807"/>
      <c r="AD30" s="807"/>
      <c r="AE30" s="808"/>
      <c r="AF30" s="809">
        <v>1</v>
      </c>
      <c r="AG30" s="810"/>
      <c r="AH30" s="810"/>
      <c r="AI30" s="810"/>
      <c r="AJ30" s="811"/>
      <c r="AK30" s="878">
        <v>17</v>
      </c>
      <c r="AL30" s="879"/>
      <c r="AM30" s="879"/>
      <c r="AN30" s="879"/>
      <c r="AO30" s="879"/>
      <c r="AP30" s="879" t="s">
        <v>531</v>
      </c>
      <c r="AQ30" s="879"/>
      <c r="AR30" s="879"/>
      <c r="AS30" s="879"/>
      <c r="AT30" s="879"/>
      <c r="AU30" s="879" t="s">
        <v>531</v>
      </c>
      <c r="AV30" s="879"/>
      <c r="AW30" s="879"/>
      <c r="AX30" s="879"/>
      <c r="AY30" s="879"/>
      <c r="AZ30" s="880" t="s">
        <v>531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141</v>
      </c>
      <c r="R31" s="807"/>
      <c r="S31" s="807"/>
      <c r="T31" s="807"/>
      <c r="U31" s="807"/>
      <c r="V31" s="807">
        <v>138</v>
      </c>
      <c r="W31" s="807"/>
      <c r="X31" s="807"/>
      <c r="Y31" s="807"/>
      <c r="Z31" s="807"/>
      <c r="AA31" s="807">
        <v>3</v>
      </c>
      <c r="AB31" s="807"/>
      <c r="AC31" s="807"/>
      <c r="AD31" s="807"/>
      <c r="AE31" s="808"/>
      <c r="AF31" s="809">
        <v>3</v>
      </c>
      <c r="AG31" s="810"/>
      <c r="AH31" s="810"/>
      <c r="AI31" s="810"/>
      <c r="AJ31" s="811"/>
      <c r="AK31" s="878">
        <v>51</v>
      </c>
      <c r="AL31" s="879"/>
      <c r="AM31" s="879"/>
      <c r="AN31" s="879"/>
      <c r="AO31" s="879"/>
      <c r="AP31" s="879">
        <v>697</v>
      </c>
      <c r="AQ31" s="879"/>
      <c r="AR31" s="879"/>
      <c r="AS31" s="879"/>
      <c r="AT31" s="879"/>
      <c r="AU31" s="879">
        <v>349</v>
      </c>
      <c r="AV31" s="879"/>
      <c r="AW31" s="879"/>
      <c r="AX31" s="879"/>
      <c r="AY31" s="879"/>
      <c r="AZ31" s="880" t="s">
        <v>531</v>
      </c>
      <c r="BA31" s="880"/>
      <c r="BB31" s="880"/>
      <c r="BC31" s="880"/>
      <c r="BD31" s="880"/>
      <c r="BE31" s="876" t="s">
        <v>410</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411</v>
      </c>
      <c r="C32" s="804"/>
      <c r="D32" s="804"/>
      <c r="E32" s="804"/>
      <c r="F32" s="804"/>
      <c r="G32" s="804"/>
      <c r="H32" s="804"/>
      <c r="I32" s="804"/>
      <c r="J32" s="804"/>
      <c r="K32" s="804"/>
      <c r="L32" s="804"/>
      <c r="M32" s="804"/>
      <c r="N32" s="804"/>
      <c r="O32" s="804"/>
      <c r="P32" s="805"/>
      <c r="Q32" s="806">
        <v>159</v>
      </c>
      <c r="R32" s="807"/>
      <c r="S32" s="807"/>
      <c r="T32" s="807"/>
      <c r="U32" s="807"/>
      <c r="V32" s="807">
        <v>151</v>
      </c>
      <c r="W32" s="807"/>
      <c r="X32" s="807"/>
      <c r="Y32" s="807"/>
      <c r="Z32" s="807"/>
      <c r="AA32" s="807">
        <v>8</v>
      </c>
      <c r="AB32" s="807"/>
      <c r="AC32" s="807"/>
      <c r="AD32" s="807"/>
      <c r="AE32" s="808"/>
      <c r="AF32" s="809">
        <v>8</v>
      </c>
      <c r="AG32" s="810"/>
      <c r="AH32" s="810"/>
      <c r="AI32" s="810"/>
      <c r="AJ32" s="811"/>
      <c r="AK32" s="878">
        <v>80</v>
      </c>
      <c r="AL32" s="879"/>
      <c r="AM32" s="879"/>
      <c r="AN32" s="879"/>
      <c r="AO32" s="879"/>
      <c r="AP32" s="879">
        <v>854</v>
      </c>
      <c r="AQ32" s="879"/>
      <c r="AR32" s="879"/>
      <c r="AS32" s="879"/>
      <c r="AT32" s="879"/>
      <c r="AU32" s="879">
        <v>400</v>
      </c>
      <c r="AV32" s="879"/>
      <c r="AW32" s="879"/>
      <c r="AX32" s="879"/>
      <c r="AY32" s="879"/>
      <c r="AZ32" s="880" t="s">
        <v>531</v>
      </c>
      <c r="BA32" s="880"/>
      <c r="BB32" s="880"/>
      <c r="BC32" s="880"/>
      <c r="BD32" s="880"/>
      <c r="BE32" s="876" t="s">
        <v>410</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412</v>
      </c>
      <c r="C33" s="804"/>
      <c r="D33" s="804"/>
      <c r="E33" s="804"/>
      <c r="F33" s="804"/>
      <c r="G33" s="804"/>
      <c r="H33" s="804"/>
      <c r="I33" s="804"/>
      <c r="J33" s="804"/>
      <c r="K33" s="804"/>
      <c r="L33" s="804"/>
      <c r="M33" s="804"/>
      <c r="N33" s="804"/>
      <c r="O33" s="804"/>
      <c r="P33" s="805"/>
      <c r="Q33" s="806">
        <v>1</v>
      </c>
      <c r="R33" s="807"/>
      <c r="S33" s="807"/>
      <c r="T33" s="807"/>
      <c r="U33" s="807"/>
      <c r="V33" s="807">
        <v>0</v>
      </c>
      <c r="W33" s="807"/>
      <c r="X33" s="807"/>
      <c r="Y33" s="807"/>
      <c r="Z33" s="807"/>
      <c r="AA33" s="807">
        <v>1</v>
      </c>
      <c r="AB33" s="807"/>
      <c r="AC33" s="807"/>
      <c r="AD33" s="807"/>
      <c r="AE33" s="808"/>
      <c r="AF33" s="809">
        <v>1816</v>
      </c>
      <c r="AG33" s="810"/>
      <c r="AH33" s="810"/>
      <c r="AI33" s="810"/>
      <c r="AJ33" s="811"/>
      <c r="AK33" s="878" t="s">
        <v>531</v>
      </c>
      <c r="AL33" s="879"/>
      <c r="AM33" s="879"/>
      <c r="AN33" s="879"/>
      <c r="AO33" s="879"/>
      <c r="AP33" s="879" t="s">
        <v>531</v>
      </c>
      <c r="AQ33" s="879"/>
      <c r="AR33" s="879"/>
      <c r="AS33" s="879"/>
      <c r="AT33" s="879"/>
      <c r="AU33" s="879" t="s">
        <v>531</v>
      </c>
      <c r="AV33" s="879"/>
      <c r="AW33" s="879"/>
      <c r="AX33" s="879"/>
      <c r="AY33" s="879"/>
      <c r="AZ33" s="880" t="s">
        <v>531</v>
      </c>
      <c r="BA33" s="880"/>
      <c r="BB33" s="880"/>
      <c r="BC33" s="880"/>
      <c r="BD33" s="880"/>
      <c r="BE33" s="876" t="s">
        <v>413</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414</v>
      </c>
      <c r="C34" s="804"/>
      <c r="D34" s="804"/>
      <c r="E34" s="804"/>
      <c r="F34" s="804"/>
      <c r="G34" s="804"/>
      <c r="H34" s="804"/>
      <c r="I34" s="804"/>
      <c r="J34" s="804"/>
      <c r="K34" s="804"/>
      <c r="L34" s="804"/>
      <c r="M34" s="804"/>
      <c r="N34" s="804"/>
      <c r="O34" s="804"/>
      <c r="P34" s="805"/>
      <c r="Q34" s="806">
        <v>9</v>
      </c>
      <c r="R34" s="807"/>
      <c r="S34" s="807"/>
      <c r="T34" s="807"/>
      <c r="U34" s="807"/>
      <c r="V34" s="807">
        <v>0</v>
      </c>
      <c r="W34" s="807"/>
      <c r="X34" s="807"/>
      <c r="Y34" s="807"/>
      <c r="Z34" s="807"/>
      <c r="AA34" s="807">
        <v>9</v>
      </c>
      <c r="AB34" s="807"/>
      <c r="AC34" s="807"/>
      <c r="AD34" s="807"/>
      <c r="AE34" s="808"/>
      <c r="AF34" s="809">
        <v>12</v>
      </c>
      <c r="AG34" s="810"/>
      <c r="AH34" s="810"/>
      <c r="AI34" s="810"/>
      <c r="AJ34" s="811"/>
      <c r="AK34" s="878" t="s">
        <v>531</v>
      </c>
      <c r="AL34" s="879"/>
      <c r="AM34" s="879"/>
      <c r="AN34" s="879"/>
      <c r="AO34" s="879"/>
      <c r="AP34" s="879" t="s">
        <v>531</v>
      </c>
      <c r="AQ34" s="879"/>
      <c r="AR34" s="879"/>
      <c r="AS34" s="879"/>
      <c r="AT34" s="879"/>
      <c r="AU34" s="879" t="s">
        <v>531</v>
      </c>
      <c r="AV34" s="879"/>
      <c r="AW34" s="879"/>
      <c r="AX34" s="879"/>
      <c r="AY34" s="879"/>
      <c r="AZ34" s="880" t="s">
        <v>531</v>
      </c>
      <c r="BA34" s="880"/>
      <c r="BB34" s="880"/>
      <c r="BC34" s="880"/>
      <c r="BD34" s="880"/>
      <c r="BE34" s="876" t="s">
        <v>410</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1964</v>
      </c>
      <c r="AG63" s="890"/>
      <c r="AH63" s="890"/>
      <c r="AI63" s="890"/>
      <c r="AJ63" s="891"/>
      <c r="AK63" s="892"/>
      <c r="AL63" s="887"/>
      <c r="AM63" s="887"/>
      <c r="AN63" s="887"/>
      <c r="AO63" s="887"/>
      <c r="AP63" s="890">
        <v>1551</v>
      </c>
      <c r="AQ63" s="890"/>
      <c r="AR63" s="890"/>
      <c r="AS63" s="890"/>
      <c r="AT63" s="890"/>
      <c r="AU63" s="890">
        <v>749</v>
      </c>
      <c r="AV63" s="890"/>
      <c r="AW63" s="890"/>
      <c r="AX63" s="890"/>
      <c r="AY63" s="890"/>
      <c r="AZ63" s="894"/>
      <c r="BA63" s="894"/>
      <c r="BB63" s="894"/>
      <c r="BC63" s="894"/>
      <c r="BD63" s="894"/>
      <c r="BE63" s="895"/>
      <c r="BF63" s="895"/>
      <c r="BG63" s="895"/>
      <c r="BH63" s="895"/>
      <c r="BI63" s="896"/>
      <c r="BJ63" s="897" t="s">
        <v>417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419</v>
      </c>
      <c r="B66" s="789"/>
      <c r="C66" s="789"/>
      <c r="D66" s="789"/>
      <c r="E66" s="789"/>
      <c r="F66" s="789"/>
      <c r="G66" s="789"/>
      <c r="H66" s="789"/>
      <c r="I66" s="789"/>
      <c r="J66" s="789"/>
      <c r="K66" s="789"/>
      <c r="L66" s="789"/>
      <c r="M66" s="789"/>
      <c r="N66" s="789"/>
      <c r="O66" s="789"/>
      <c r="P66" s="790"/>
      <c r="Q66" s="765" t="s">
        <v>420</v>
      </c>
      <c r="R66" s="766"/>
      <c r="S66" s="766"/>
      <c r="T66" s="766"/>
      <c r="U66" s="767"/>
      <c r="V66" s="765" t="s">
        <v>421</v>
      </c>
      <c r="W66" s="766"/>
      <c r="X66" s="766"/>
      <c r="Y66" s="766"/>
      <c r="Z66" s="767"/>
      <c r="AA66" s="765" t="s">
        <v>422</v>
      </c>
      <c r="AB66" s="766"/>
      <c r="AC66" s="766"/>
      <c r="AD66" s="766"/>
      <c r="AE66" s="767"/>
      <c r="AF66" s="900" t="s">
        <v>423</v>
      </c>
      <c r="AG66" s="861"/>
      <c r="AH66" s="861"/>
      <c r="AI66" s="861"/>
      <c r="AJ66" s="901"/>
      <c r="AK66" s="765" t="s">
        <v>424</v>
      </c>
      <c r="AL66" s="789"/>
      <c r="AM66" s="789"/>
      <c r="AN66" s="789"/>
      <c r="AO66" s="790"/>
      <c r="AP66" s="765" t="s">
        <v>425</v>
      </c>
      <c r="AQ66" s="766"/>
      <c r="AR66" s="766"/>
      <c r="AS66" s="766"/>
      <c r="AT66" s="767"/>
      <c r="AU66" s="765" t="s">
        <v>426</v>
      </c>
      <c r="AV66" s="766"/>
      <c r="AW66" s="766"/>
      <c r="AX66" s="766"/>
      <c r="AY66" s="767"/>
      <c r="AZ66" s="765" t="s">
        <v>381</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615</v>
      </c>
      <c r="C68" s="918"/>
      <c r="D68" s="918"/>
      <c r="E68" s="918"/>
      <c r="F68" s="918"/>
      <c r="G68" s="918"/>
      <c r="H68" s="918"/>
      <c r="I68" s="918"/>
      <c r="J68" s="918"/>
      <c r="K68" s="918"/>
      <c r="L68" s="918"/>
      <c r="M68" s="918"/>
      <c r="N68" s="918"/>
      <c r="O68" s="918"/>
      <c r="P68" s="919"/>
      <c r="Q68" s="920">
        <v>4963</v>
      </c>
      <c r="R68" s="914"/>
      <c r="S68" s="914"/>
      <c r="T68" s="914"/>
      <c r="U68" s="914"/>
      <c r="V68" s="914">
        <v>4626</v>
      </c>
      <c r="W68" s="914"/>
      <c r="X68" s="914"/>
      <c r="Y68" s="914"/>
      <c r="Z68" s="914"/>
      <c r="AA68" s="914">
        <v>337</v>
      </c>
      <c r="AB68" s="914"/>
      <c r="AC68" s="914"/>
      <c r="AD68" s="914"/>
      <c r="AE68" s="914"/>
      <c r="AF68" s="914">
        <v>337</v>
      </c>
      <c r="AG68" s="914"/>
      <c r="AH68" s="914"/>
      <c r="AI68" s="914"/>
      <c r="AJ68" s="914"/>
      <c r="AK68" s="914" t="s">
        <v>617</v>
      </c>
      <c r="AL68" s="914"/>
      <c r="AM68" s="914"/>
      <c r="AN68" s="914"/>
      <c r="AO68" s="914"/>
      <c r="AP68" s="914">
        <v>547</v>
      </c>
      <c r="AQ68" s="914"/>
      <c r="AR68" s="914"/>
      <c r="AS68" s="914"/>
      <c r="AT68" s="914"/>
      <c r="AU68" s="914">
        <v>279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618</v>
      </c>
      <c r="C69" s="922"/>
      <c r="D69" s="922"/>
      <c r="E69" s="922"/>
      <c r="F69" s="922"/>
      <c r="G69" s="922"/>
      <c r="H69" s="922"/>
      <c r="I69" s="922"/>
      <c r="J69" s="922"/>
      <c r="K69" s="922"/>
      <c r="L69" s="922"/>
      <c r="M69" s="922"/>
      <c r="N69" s="922"/>
      <c r="O69" s="922"/>
      <c r="P69" s="923"/>
      <c r="Q69" s="924">
        <v>25</v>
      </c>
      <c r="R69" s="879"/>
      <c r="S69" s="879"/>
      <c r="T69" s="879"/>
      <c r="U69" s="879"/>
      <c r="V69" s="879">
        <v>13</v>
      </c>
      <c r="W69" s="879"/>
      <c r="X69" s="879"/>
      <c r="Y69" s="879"/>
      <c r="Z69" s="879"/>
      <c r="AA69" s="879">
        <v>12</v>
      </c>
      <c r="AB69" s="879"/>
      <c r="AC69" s="879"/>
      <c r="AD69" s="879"/>
      <c r="AE69" s="879"/>
      <c r="AF69" s="879"/>
      <c r="AG69" s="879"/>
      <c r="AH69" s="879"/>
      <c r="AI69" s="879"/>
      <c r="AJ69" s="879"/>
      <c r="AK69" s="879" t="s">
        <v>616</v>
      </c>
      <c r="AL69" s="879"/>
      <c r="AM69" s="879"/>
      <c r="AN69" s="879"/>
      <c r="AO69" s="879"/>
      <c r="AP69" s="879" t="s">
        <v>616</v>
      </c>
      <c r="AQ69" s="879"/>
      <c r="AR69" s="879"/>
      <c r="AS69" s="879"/>
      <c r="AT69" s="879"/>
      <c r="AU69" s="879" t="s">
        <v>617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602</v>
      </c>
      <c r="C70" s="922" t="s">
        <v>602</v>
      </c>
      <c r="D70" s="922" t="s">
        <v>602</v>
      </c>
      <c r="E70" s="922" t="s">
        <v>602</v>
      </c>
      <c r="F70" s="922" t="s">
        <v>602</v>
      </c>
      <c r="G70" s="922" t="s">
        <v>602</v>
      </c>
      <c r="H70" s="922" t="s">
        <v>602</v>
      </c>
      <c r="I70" s="922" t="s">
        <v>602</v>
      </c>
      <c r="J70" s="922" t="s">
        <v>602</v>
      </c>
      <c r="K70" s="922" t="s">
        <v>602</v>
      </c>
      <c r="L70" s="922" t="s">
        <v>602</v>
      </c>
      <c r="M70" s="922" t="s">
        <v>602</v>
      </c>
      <c r="N70" s="922" t="s">
        <v>602</v>
      </c>
      <c r="O70" s="922" t="s">
        <v>602</v>
      </c>
      <c r="P70" s="923" t="s">
        <v>602</v>
      </c>
      <c r="Q70" s="924">
        <v>1291</v>
      </c>
      <c r="R70" s="879"/>
      <c r="S70" s="879"/>
      <c r="T70" s="879"/>
      <c r="U70" s="879"/>
      <c r="V70" s="879">
        <v>1258</v>
      </c>
      <c r="W70" s="879"/>
      <c r="X70" s="879"/>
      <c r="Y70" s="879"/>
      <c r="Z70" s="879"/>
      <c r="AA70" s="879">
        <v>33</v>
      </c>
      <c r="AB70" s="879"/>
      <c r="AC70" s="879"/>
      <c r="AD70" s="879"/>
      <c r="AE70" s="879"/>
      <c r="AF70" s="879">
        <v>33</v>
      </c>
      <c r="AG70" s="879"/>
      <c r="AH70" s="879"/>
      <c r="AI70" s="879"/>
      <c r="AJ70" s="879"/>
      <c r="AK70" s="879">
        <v>95</v>
      </c>
      <c r="AL70" s="879"/>
      <c r="AM70" s="879"/>
      <c r="AN70" s="879"/>
      <c r="AO70" s="879"/>
      <c r="AP70" s="879" t="s">
        <v>531</v>
      </c>
      <c r="AQ70" s="879"/>
      <c r="AR70" s="879"/>
      <c r="AS70" s="879"/>
      <c r="AT70" s="879"/>
      <c r="AU70" s="879" t="s">
        <v>531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613</v>
      </c>
      <c r="C71" s="922" t="s">
        <v>603</v>
      </c>
      <c r="D71" s="922" t="s">
        <v>603</v>
      </c>
      <c r="E71" s="922" t="s">
        <v>603</v>
      </c>
      <c r="F71" s="922" t="s">
        <v>603</v>
      </c>
      <c r="G71" s="922" t="s">
        <v>603</v>
      </c>
      <c r="H71" s="922" t="s">
        <v>603</v>
      </c>
      <c r="I71" s="922" t="s">
        <v>603</v>
      </c>
      <c r="J71" s="922" t="s">
        <v>603</v>
      </c>
      <c r="K71" s="922" t="s">
        <v>603</v>
      </c>
      <c r="L71" s="922" t="s">
        <v>603</v>
      </c>
      <c r="M71" s="922" t="s">
        <v>603</v>
      </c>
      <c r="N71" s="922" t="s">
        <v>603</v>
      </c>
      <c r="O71" s="922" t="s">
        <v>603</v>
      </c>
      <c r="P71" s="923" t="s">
        <v>603</v>
      </c>
      <c r="Q71" s="924">
        <v>600</v>
      </c>
      <c r="R71" s="879"/>
      <c r="S71" s="879"/>
      <c r="T71" s="879"/>
      <c r="U71" s="879"/>
      <c r="V71" s="879">
        <v>537</v>
      </c>
      <c r="W71" s="879"/>
      <c r="X71" s="879"/>
      <c r="Y71" s="879"/>
      <c r="Z71" s="879"/>
      <c r="AA71" s="879">
        <v>63</v>
      </c>
      <c r="AB71" s="879"/>
      <c r="AC71" s="879"/>
      <c r="AD71" s="879"/>
      <c r="AE71" s="879"/>
      <c r="AF71" s="879">
        <v>63</v>
      </c>
      <c r="AG71" s="879"/>
      <c r="AH71" s="879"/>
      <c r="AI71" s="879"/>
      <c r="AJ71" s="879"/>
      <c r="AK71" s="879">
        <v>127</v>
      </c>
      <c r="AL71" s="879"/>
      <c r="AM71" s="879"/>
      <c r="AN71" s="879"/>
      <c r="AO71" s="879"/>
      <c r="AP71" s="879" t="s">
        <v>531</v>
      </c>
      <c r="AQ71" s="879"/>
      <c r="AR71" s="879"/>
      <c r="AS71" s="879"/>
      <c r="AT71" s="879"/>
      <c r="AU71" s="879" t="s">
        <v>531</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614</v>
      </c>
      <c r="C72" s="922"/>
      <c r="D72" s="922"/>
      <c r="E72" s="922"/>
      <c r="F72" s="922"/>
      <c r="G72" s="922"/>
      <c r="H72" s="922"/>
      <c r="I72" s="922"/>
      <c r="J72" s="922"/>
      <c r="K72" s="922"/>
      <c r="L72" s="922"/>
      <c r="M72" s="922"/>
      <c r="N72" s="922"/>
      <c r="O72" s="922"/>
      <c r="P72" s="923"/>
      <c r="Q72" s="924">
        <v>296986</v>
      </c>
      <c r="R72" s="879"/>
      <c r="S72" s="879"/>
      <c r="T72" s="879"/>
      <c r="U72" s="879"/>
      <c r="V72" s="879">
        <v>274820</v>
      </c>
      <c r="W72" s="879"/>
      <c r="X72" s="879"/>
      <c r="Y72" s="879"/>
      <c r="Z72" s="879"/>
      <c r="AA72" s="879">
        <v>22166</v>
      </c>
      <c r="AB72" s="879"/>
      <c r="AC72" s="879"/>
      <c r="AD72" s="879"/>
      <c r="AE72" s="879"/>
      <c r="AF72" s="879">
        <v>22166</v>
      </c>
      <c r="AG72" s="879"/>
      <c r="AH72" s="879"/>
      <c r="AI72" s="879"/>
      <c r="AJ72" s="879"/>
      <c r="AK72" s="879">
        <v>255</v>
      </c>
      <c r="AL72" s="879"/>
      <c r="AM72" s="879"/>
      <c r="AN72" s="879"/>
      <c r="AO72" s="879"/>
      <c r="AP72" s="879" t="s">
        <v>531</v>
      </c>
      <c r="AQ72" s="879"/>
      <c r="AR72" s="879"/>
      <c r="AS72" s="879"/>
      <c r="AT72" s="879"/>
      <c r="AU72" s="879" t="s">
        <v>531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612</v>
      </c>
      <c r="C73" s="922" t="s">
        <v>604</v>
      </c>
      <c r="D73" s="922" t="s">
        <v>604</v>
      </c>
      <c r="E73" s="922" t="s">
        <v>604</v>
      </c>
      <c r="F73" s="922" t="s">
        <v>604</v>
      </c>
      <c r="G73" s="922" t="s">
        <v>604</v>
      </c>
      <c r="H73" s="922" t="s">
        <v>604</v>
      </c>
      <c r="I73" s="922" t="s">
        <v>604</v>
      </c>
      <c r="J73" s="922" t="s">
        <v>604</v>
      </c>
      <c r="K73" s="922" t="s">
        <v>604</v>
      </c>
      <c r="L73" s="922" t="s">
        <v>604</v>
      </c>
      <c r="M73" s="922" t="s">
        <v>604</v>
      </c>
      <c r="N73" s="922" t="s">
        <v>604</v>
      </c>
      <c r="O73" s="922" t="s">
        <v>604</v>
      </c>
      <c r="P73" s="923" t="s">
        <v>604</v>
      </c>
      <c r="Q73" s="924">
        <v>6467</v>
      </c>
      <c r="R73" s="879"/>
      <c r="S73" s="879"/>
      <c r="T73" s="879"/>
      <c r="U73" s="879"/>
      <c r="V73" s="879">
        <v>5925</v>
      </c>
      <c r="W73" s="879"/>
      <c r="X73" s="879"/>
      <c r="Y73" s="879"/>
      <c r="Z73" s="879"/>
      <c r="AA73" s="879">
        <v>542</v>
      </c>
      <c r="AB73" s="879"/>
      <c r="AC73" s="879"/>
      <c r="AD73" s="879"/>
      <c r="AE73" s="879"/>
      <c r="AF73" s="879">
        <v>550</v>
      </c>
      <c r="AG73" s="879"/>
      <c r="AH73" s="879"/>
      <c r="AI73" s="879"/>
      <c r="AJ73" s="879"/>
      <c r="AK73" s="879">
        <v>550</v>
      </c>
      <c r="AL73" s="879"/>
      <c r="AM73" s="879"/>
      <c r="AN73" s="879"/>
      <c r="AO73" s="879"/>
      <c r="AP73" s="879" t="s">
        <v>531</v>
      </c>
      <c r="AQ73" s="879"/>
      <c r="AR73" s="879"/>
      <c r="AS73" s="879"/>
      <c r="AT73" s="879"/>
      <c r="AU73" s="879" t="s">
        <v>531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611</v>
      </c>
      <c r="C74" s="922"/>
      <c r="D74" s="922"/>
      <c r="E74" s="922"/>
      <c r="F74" s="922"/>
      <c r="G74" s="922"/>
      <c r="H74" s="922"/>
      <c r="I74" s="922"/>
      <c r="J74" s="922"/>
      <c r="K74" s="922"/>
      <c r="L74" s="922"/>
      <c r="M74" s="922"/>
      <c r="N74" s="922"/>
      <c r="O74" s="922"/>
      <c r="P74" s="923"/>
      <c r="Q74" s="924">
        <v>15</v>
      </c>
      <c r="R74" s="879"/>
      <c r="S74" s="879"/>
      <c r="T74" s="879"/>
      <c r="U74" s="879"/>
      <c r="V74" s="879">
        <v>6</v>
      </c>
      <c r="W74" s="879"/>
      <c r="X74" s="879"/>
      <c r="Y74" s="879"/>
      <c r="Z74" s="879"/>
      <c r="AA74" s="879">
        <v>9</v>
      </c>
      <c r="AB74" s="879"/>
      <c r="AC74" s="879"/>
      <c r="AD74" s="879"/>
      <c r="AE74" s="879"/>
      <c r="AF74" s="879">
        <v>1</v>
      </c>
      <c r="AG74" s="879"/>
      <c r="AH74" s="879"/>
      <c r="AI74" s="879"/>
      <c r="AJ74" s="879"/>
      <c r="AK74" s="879">
        <v>1</v>
      </c>
      <c r="AL74" s="879"/>
      <c r="AM74" s="879"/>
      <c r="AN74" s="879"/>
      <c r="AO74" s="879"/>
      <c r="AP74" s="879" t="s">
        <v>531</v>
      </c>
      <c r="AQ74" s="879"/>
      <c r="AR74" s="879"/>
      <c r="AS74" s="879"/>
      <c r="AT74" s="879"/>
      <c r="AU74" s="879" t="s">
        <v>531</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605</v>
      </c>
      <c r="C75" s="922" t="s">
        <v>605</v>
      </c>
      <c r="D75" s="922" t="s">
        <v>605</v>
      </c>
      <c r="E75" s="922" t="s">
        <v>605</v>
      </c>
      <c r="F75" s="922" t="s">
        <v>605</v>
      </c>
      <c r="G75" s="922" t="s">
        <v>605</v>
      </c>
      <c r="H75" s="922" t="s">
        <v>605</v>
      </c>
      <c r="I75" s="922" t="s">
        <v>605</v>
      </c>
      <c r="J75" s="922" t="s">
        <v>605</v>
      </c>
      <c r="K75" s="922" t="s">
        <v>605</v>
      </c>
      <c r="L75" s="922" t="s">
        <v>605</v>
      </c>
      <c r="M75" s="922" t="s">
        <v>605</v>
      </c>
      <c r="N75" s="922" t="s">
        <v>605</v>
      </c>
      <c r="O75" s="922" t="s">
        <v>605</v>
      </c>
      <c r="P75" s="923" t="s">
        <v>605</v>
      </c>
      <c r="Q75" s="927">
        <v>394</v>
      </c>
      <c r="R75" s="928"/>
      <c r="S75" s="928"/>
      <c r="T75" s="928"/>
      <c r="U75" s="878"/>
      <c r="V75" s="929">
        <v>373</v>
      </c>
      <c r="W75" s="928"/>
      <c r="X75" s="928"/>
      <c r="Y75" s="928"/>
      <c r="Z75" s="878"/>
      <c r="AA75" s="929">
        <v>21</v>
      </c>
      <c r="AB75" s="928"/>
      <c r="AC75" s="928"/>
      <c r="AD75" s="928"/>
      <c r="AE75" s="878"/>
      <c r="AF75" s="929">
        <v>21</v>
      </c>
      <c r="AG75" s="928"/>
      <c r="AH75" s="928"/>
      <c r="AI75" s="928"/>
      <c r="AJ75" s="878"/>
      <c r="AK75" s="929" t="s">
        <v>531</v>
      </c>
      <c r="AL75" s="928"/>
      <c r="AM75" s="928"/>
      <c r="AN75" s="928"/>
      <c r="AO75" s="878"/>
      <c r="AP75" s="929">
        <v>376</v>
      </c>
      <c r="AQ75" s="928"/>
      <c r="AR75" s="928"/>
      <c r="AS75" s="928"/>
      <c r="AT75" s="878"/>
      <c r="AU75" s="929">
        <v>11</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606</v>
      </c>
      <c r="C76" s="922" t="s">
        <v>606</v>
      </c>
      <c r="D76" s="922" t="s">
        <v>606</v>
      </c>
      <c r="E76" s="922" t="s">
        <v>606</v>
      </c>
      <c r="F76" s="922" t="s">
        <v>606</v>
      </c>
      <c r="G76" s="922" t="s">
        <v>606</v>
      </c>
      <c r="H76" s="922" t="s">
        <v>606</v>
      </c>
      <c r="I76" s="922" t="s">
        <v>606</v>
      </c>
      <c r="J76" s="922" t="s">
        <v>606</v>
      </c>
      <c r="K76" s="922" t="s">
        <v>606</v>
      </c>
      <c r="L76" s="922" t="s">
        <v>606</v>
      </c>
      <c r="M76" s="922" t="s">
        <v>606</v>
      </c>
      <c r="N76" s="922" t="s">
        <v>606</v>
      </c>
      <c r="O76" s="922" t="s">
        <v>606</v>
      </c>
      <c r="P76" s="923" t="s">
        <v>606</v>
      </c>
      <c r="Q76" s="927">
        <v>4824</v>
      </c>
      <c r="R76" s="928"/>
      <c r="S76" s="928"/>
      <c r="T76" s="928"/>
      <c r="U76" s="878"/>
      <c r="V76" s="929">
        <v>4603</v>
      </c>
      <c r="W76" s="928"/>
      <c r="X76" s="928"/>
      <c r="Y76" s="928"/>
      <c r="Z76" s="878"/>
      <c r="AA76" s="929">
        <v>222</v>
      </c>
      <c r="AB76" s="928"/>
      <c r="AC76" s="928"/>
      <c r="AD76" s="928"/>
      <c r="AE76" s="878"/>
      <c r="AF76" s="929">
        <v>222</v>
      </c>
      <c r="AG76" s="928"/>
      <c r="AH76" s="928"/>
      <c r="AI76" s="928"/>
      <c r="AJ76" s="878"/>
      <c r="AK76" s="929" t="s">
        <v>531</v>
      </c>
      <c r="AL76" s="928"/>
      <c r="AM76" s="928"/>
      <c r="AN76" s="928"/>
      <c r="AO76" s="878"/>
      <c r="AP76" s="929" t="s">
        <v>531</v>
      </c>
      <c r="AQ76" s="928"/>
      <c r="AR76" s="928"/>
      <c r="AS76" s="928"/>
      <c r="AT76" s="878"/>
      <c r="AU76" s="929" t="s">
        <v>531</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607</v>
      </c>
      <c r="C77" s="922" t="s">
        <v>607</v>
      </c>
      <c r="D77" s="922" t="s">
        <v>607</v>
      </c>
      <c r="E77" s="922" t="s">
        <v>607</v>
      </c>
      <c r="F77" s="922" t="s">
        <v>607</v>
      </c>
      <c r="G77" s="922" t="s">
        <v>607</v>
      </c>
      <c r="H77" s="922" t="s">
        <v>607</v>
      </c>
      <c r="I77" s="922" t="s">
        <v>607</v>
      </c>
      <c r="J77" s="922" t="s">
        <v>607</v>
      </c>
      <c r="K77" s="922" t="s">
        <v>607</v>
      </c>
      <c r="L77" s="922" t="s">
        <v>607</v>
      </c>
      <c r="M77" s="922" t="s">
        <v>607</v>
      </c>
      <c r="N77" s="922" t="s">
        <v>607</v>
      </c>
      <c r="O77" s="922" t="s">
        <v>607</v>
      </c>
      <c r="P77" s="923" t="s">
        <v>607</v>
      </c>
      <c r="Q77" s="927">
        <v>36</v>
      </c>
      <c r="R77" s="928"/>
      <c r="S77" s="928"/>
      <c r="T77" s="928"/>
      <c r="U77" s="878"/>
      <c r="V77" s="929">
        <v>31</v>
      </c>
      <c r="W77" s="928"/>
      <c r="X77" s="928"/>
      <c r="Y77" s="928"/>
      <c r="Z77" s="878"/>
      <c r="AA77" s="929">
        <v>5</v>
      </c>
      <c r="AB77" s="928"/>
      <c r="AC77" s="928"/>
      <c r="AD77" s="928"/>
      <c r="AE77" s="878"/>
      <c r="AF77" s="929">
        <v>4</v>
      </c>
      <c r="AG77" s="928"/>
      <c r="AH77" s="928"/>
      <c r="AI77" s="928"/>
      <c r="AJ77" s="878"/>
      <c r="AK77" s="929" t="s">
        <v>531</v>
      </c>
      <c r="AL77" s="928"/>
      <c r="AM77" s="928"/>
      <c r="AN77" s="928"/>
      <c r="AO77" s="878"/>
      <c r="AP77" s="929" t="s">
        <v>531</v>
      </c>
      <c r="AQ77" s="928"/>
      <c r="AR77" s="928"/>
      <c r="AS77" s="928"/>
      <c r="AT77" s="878"/>
      <c r="AU77" s="929" t="s">
        <v>531</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608</v>
      </c>
      <c r="C78" s="922" t="s">
        <v>608</v>
      </c>
      <c r="D78" s="922" t="s">
        <v>608</v>
      </c>
      <c r="E78" s="922" t="s">
        <v>608</v>
      </c>
      <c r="F78" s="922" t="s">
        <v>608</v>
      </c>
      <c r="G78" s="922" t="s">
        <v>608</v>
      </c>
      <c r="H78" s="922" t="s">
        <v>608</v>
      </c>
      <c r="I78" s="922" t="s">
        <v>608</v>
      </c>
      <c r="J78" s="922" t="s">
        <v>608</v>
      </c>
      <c r="K78" s="922" t="s">
        <v>608</v>
      </c>
      <c r="L78" s="922" t="s">
        <v>608</v>
      </c>
      <c r="M78" s="922" t="s">
        <v>608</v>
      </c>
      <c r="N78" s="922" t="s">
        <v>608</v>
      </c>
      <c r="O78" s="922" t="s">
        <v>608</v>
      </c>
      <c r="P78" s="923" t="s">
        <v>608</v>
      </c>
      <c r="Q78" s="924">
        <v>7464</v>
      </c>
      <c r="R78" s="879"/>
      <c r="S78" s="879"/>
      <c r="T78" s="879"/>
      <c r="U78" s="879"/>
      <c r="V78" s="879">
        <v>7418</v>
      </c>
      <c r="W78" s="879"/>
      <c r="X78" s="879"/>
      <c r="Y78" s="879"/>
      <c r="Z78" s="879"/>
      <c r="AA78" s="879">
        <v>46</v>
      </c>
      <c r="AB78" s="879"/>
      <c r="AC78" s="879"/>
      <c r="AD78" s="879"/>
      <c r="AE78" s="879"/>
      <c r="AF78" s="879">
        <v>46</v>
      </c>
      <c r="AG78" s="879"/>
      <c r="AH78" s="879"/>
      <c r="AI78" s="879"/>
      <c r="AJ78" s="879"/>
      <c r="AK78" s="879" t="s">
        <v>531</v>
      </c>
      <c r="AL78" s="879"/>
      <c r="AM78" s="879"/>
      <c r="AN78" s="879"/>
      <c r="AO78" s="879"/>
      <c r="AP78" s="879" t="s">
        <v>531</v>
      </c>
      <c r="AQ78" s="879"/>
      <c r="AR78" s="879"/>
      <c r="AS78" s="879"/>
      <c r="AT78" s="879"/>
      <c r="AU78" s="879" t="s">
        <v>531</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t="s">
        <v>609</v>
      </c>
      <c r="C79" s="922" t="s">
        <v>609</v>
      </c>
      <c r="D79" s="922" t="s">
        <v>609</v>
      </c>
      <c r="E79" s="922" t="s">
        <v>609</v>
      </c>
      <c r="F79" s="922" t="s">
        <v>609</v>
      </c>
      <c r="G79" s="922" t="s">
        <v>609</v>
      </c>
      <c r="H79" s="922" t="s">
        <v>609</v>
      </c>
      <c r="I79" s="922" t="s">
        <v>609</v>
      </c>
      <c r="J79" s="922" t="s">
        <v>609</v>
      </c>
      <c r="K79" s="922" t="s">
        <v>609</v>
      </c>
      <c r="L79" s="922" t="s">
        <v>609</v>
      </c>
      <c r="M79" s="922" t="s">
        <v>609</v>
      </c>
      <c r="N79" s="922" t="s">
        <v>609</v>
      </c>
      <c r="O79" s="922" t="s">
        <v>609</v>
      </c>
      <c r="P79" s="923" t="s">
        <v>609</v>
      </c>
      <c r="Q79" s="924">
        <v>115</v>
      </c>
      <c r="R79" s="879"/>
      <c r="S79" s="879"/>
      <c r="T79" s="879"/>
      <c r="U79" s="879"/>
      <c r="V79" s="879">
        <v>110</v>
      </c>
      <c r="W79" s="879"/>
      <c r="X79" s="879"/>
      <c r="Y79" s="879"/>
      <c r="Z79" s="879"/>
      <c r="AA79" s="879">
        <v>5</v>
      </c>
      <c r="AB79" s="879"/>
      <c r="AC79" s="879"/>
      <c r="AD79" s="879"/>
      <c r="AE79" s="879"/>
      <c r="AF79" s="879">
        <v>5</v>
      </c>
      <c r="AG79" s="879"/>
      <c r="AH79" s="879"/>
      <c r="AI79" s="879"/>
      <c r="AJ79" s="879"/>
      <c r="AK79" s="879" t="s">
        <v>531</v>
      </c>
      <c r="AL79" s="879"/>
      <c r="AM79" s="879"/>
      <c r="AN79" s="879"/>
      <c r="AO79" s="879"/>
      <c r="AP79" s="879" t="s">
        <v>531</v>
      </c>
      <c r="AQ79" s="879"/>
      <c r="AR79" s="879"/>
      <c r="AS79" s="879"/>
      <c r="AT79" s="879"/>
      <c r="AU79" s="879" t="s">
        <v>531</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t="s">
        <v>610</v>
      </c>
      <c r="C80" s="922" t="s">
        <v>610</v>
      </c>
      <c r="D80" s="922" t="s">
        <v>610</v>
      </c>
      <c r="E80" s="922" t="s">
        <v>610</v>
      </c>
      <c r="F80" s="922" t="s">
        <v>610</v>
      </c>
      <c r="G80" s="922" t="s">
        <v>610</v>
      </c>
      <c r="H80" s="922" t="s">
        <v>610</v>
      </c>
      <c r="I80" s="922" t="s">
        <v>610</v>
      </c>
      <c r="J80" s="922" t="s">
        <v>610</v>
      </c>
      <c r="K80" s="922" t="s">
        <v>610</v>
      </c>
      <c r="L80" s="922" t="s">
        <v>610</v>
      </c>
      <c r="M80" s="922" t="s">
        <v>610</v>
      </c>
      <c r="N80" s="922" t="s">
        <v>610</v>
      </c>
      <c r="O80" s="922" t="s">
        <v>610</v>
      </c>
      <c r="P80" s="923" t="s">
        <v>610</v>
      </c>
      <c r="Q80" s="924">
        <v>195</v>
      </c>
      <c r="R80" s="879"/>
      <c r="S80" s="879"/>
      <c r="T80" s="879"/>
      <c r="U80" s="879"/>
      <c r="V80" s="879">
        <v>186</v>
      </c>
      <c r="W80" s="879"/>
      <c r="X80" s="879"/>
      <c r="Y80" s="879"/>
      <c r="Z80" s="879"/>
      <c r="AA80" s="879">
        <v>9</v>
      </c>
      <c r="AB80" s="879"/>
      <c r="AC80" s="879"/>
      <c r="AD80" s="879"/>
      <c r="AE80" s="879"/>
      <c r="AF80" s="879">
        <v>9</v>
      </c>
      <c r="AG80" s="879"/>
      <c r="AH80" s="879"/>
      <c r="AI80" s="879"/>
      <c r="AJ80" s="879"/>
      <c r="AK80" s="879" t="s">
        <v>531</v>
      </c>
      <c r="AL80" s="879"/>
      <c r="AM80" s="879"/>
      <c r="AN80" s="879"/>
      <c r="AO80" s="879"/>
      <c r="AP80" s="879" t="s">
        <v>531</v>
      </c>
      <c r="AQ80" s="879"/>
      <c r="AR80" s="879"/>
      <c r="AS80" s="879"/>
      <c r="AT80" s="879"/>
      <c r="AU80" s="879" t="s">
        <v>531</v>
      </c>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427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44</v>
      </c>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436</v>
      </c>
      <c r="AB109" s="943"/>
      <c r="AC109" s="943"/>
      <c r="AD109" s="943"/>
      <c r="AE109" s="944"/>
      <c r="AF109" s="942" t="s">
        <v>437</v>
      </c>
      <c r="AG109" s="943"/>
      <c r="AH109" s="943"/>
      <c r="AI109" s="943"/>
      <c r="AJ109" s="944"/>
      <c r="AK109" s="942" t="s">
        <v>309</v>
      </c>
      <c r="AL109" s="943"/>
      <c r="AM109" s="943"/>
      <c r="AN109" s="943"/>
      <c r="AO109" s="944"/>
      <c r="AP109" s="942" t="s">
        <v>438</v>
      </c>
      <c r="AQ109" s="943"/>
      <c r="AR109" s="943"/>
      <c r="AS109" s="943"/>
      <c r="AT109" s="945"/>
      <c r="AU109" s="962" t="s">
        <v>435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436</v>
      </c>
      <c r="BR109" s="943"/>
      <c r="BS109" s="943"/>
      <c r="BT109" s="943"/>
      <c r="BU109" s="944"/>
      <c r="BV109" s="942" t="s">
        <v>437</v>
      </c>
      <c r="BW109" s="943"/>
      <c r="BX109" s="943"/>
      <c r="BY109" s="943"/>
      <c r="BZ109" s="944"/>
      <c r="CA109" s="942" t="s">
        <v>309</v>
      </c>
      <c r="CB109" s="943"/>
      <c r="CC109" s="943"/>
      <c r="CD109" s="943"/>
      <c r="CE109" s="944"/>
      <c r="CF109" s="963" t="s">
        <v>438</v>
      </c>
      <c r="CG109" s="963"/>
      <c r="CH109" s="963"/>
      <c r="CI109" s="963"/>
      <c r="CJ109" s="963"/>
      <c r="CK109" s="942" t="s">
        <v>439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436</v>
      </c>
      <c r="DH109" s="943"/>
      <c r="DI109" s="943"/>
      <c r="DJ109" s="943"/>
      <c r="DK109" s="944"/>
      <c r="DL109" s="942" t="s">
        <v>437</v>
      </c>
      <c r="DM109" s="943"/>
      <c r="DN109" s="943"/>
      <c r="DO109" s="943"/>
      <c r="DP109" s="944"/>
      <c r="DQ109" s="942" t="s">
        <v>309</v>
      </c>
      <c r="DR109" s="943"/>
      <c r="DS109" s="943"/>
      <c r="DT109" s="943"/>
      <c r="DU109" s="944"/>
      <c r="DV109" s="942" t="s">
        <v>438</v>
      </c>
      <c r="DW109" s="943"/>
      <c r="DX109" s="943"/>
      <c r="DY109" s="943"/>
      <c r="DZ109" s="945"/>
    </row>
    <row r="110" spans="1:131" s="248" customFormat="1" ht="26.25" customHeight="1" x14ac:dyDescent="0.15">
      <c r="A110" s="946" t="s">
        <v>440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217044</v>
      </c>
      <c r="AB110" s="950"/>
      <c r="AC110" s="950"/>
      <c r="AD110" s="950"/>
      <c r="AE110" s="951"/>
      <c r="AF110" s="952">
        <v>234874</v>
      </c>
      <c r="AG110" s="950"/>
      <c r="AH110" s="950"/>
      <c r="AI110" s="950"/>
      <c r="AJ110" s="951"/>
      <c r="AK110" s="952">
        <v>238818</v>
      </c>
      <c r="AL110" s="950"/>
      <c r="AM110" s="950"/>
      <c r="AN110" s="950"/>
      <c r="AO110" s="951"/>
      <c r="AP110" s="953">
        <v>16.5</v>
      </c>
      <c r="AQ110" s="954"/>
      <c r="AR110" s="954"/>
      <c r="AS110" s="954"/>
      <c r="AT110" s="955"/>
      <c r="AU110" s="956" t="s">
        <v>73</v>
      </c>
      <c r="AV110" s="957"/>
      <c r="AW110" s="957"/>
      <c r="AX110" s="957"/>
      <c r="AY110" s="957"/>
      <c r="AZ110" s="998" t="s">
        <v>441</v>
      </c>
      <c r="BA110" s="947"/>
      <c r="BB110" s="947"/>
      <c r="BC110" s="947"/>
      <c r="BD110" s="947"/>
      <c r="BE110" s="947"/>
      <c r="BF110" s="947"/>
      <c r="BG110" s="947"/>
      <c r="BH110" s="947"/>
      <c r="BI110" s="947"/>
      <c r="BJ110" s="947"/>
      <c r="BK110" s="947"/>
      <c r="BL110" s="947"/>
      <c r="BM110" s="947"/>
      <c r="BN110" s="947"/>
      <c r="BO110" s="947"/>
      <c r="BP110" s="948"/>
      <c r="BQ110" s="984">
        <v>2513111</v>
      </c>
      <c r="BR110" s="985"/>
      <c r="BS110" s="985"/>
      <c r="BT110" s="985"/>
      <c r="BU110" s="985"/>
      <c r="BV110" s="985">
        <v>2700651</v>
      </c>
      <c r="BW110" s="985"/>
      <c r="BX110" s="985"/>
      <c r="BY110" s="985"/>
      <c r="BZ110" s="985"/>
      <c r="CA110" s="985">
        <v>3008105</v>
      </c>
      <c r="CB110" s="985"/>
      <c r="CC110" s="985"/>
      <c r="CD110" s="985"/>
      <c r="CE110" s="985"/>
      <c r="CF110" s="999">
        <v>208.3</v>
      </c>
      <c r="CG110" s="1000"/>
      <c r="CH110" s="1000"/>
      <c r="CI110" s="1000"/>
      <c r="CJ110" s="1000"/>
      <c r="CK110" s="1001" t="s">
        <v>442</v>
      </c>
      <c r="CL110" s="1002"/>
      <c r="CM110" s="981" t="s">
        <v>443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444</v>
      </c>
      <c r="DH110" s="985"/>
      <c r="DI110" s="985"/>
      <c r="DJ110" s="985"/>
      <c r="DK110" s="985"/>
      <c r="DL110" s="985" t="s">
        <v>444</v>
      </c>
      <c r="DM110" s="985"/>
      <c r="DN110" s="985"/>
      <c r="DO110" s="985"/>
      <c r="DP110" s="985"/>
      <c r="DQ110" s="985" t="s">
        <v>445</v>
      </c>
      <c r="DR110" s="985"/>
      <c r="DS110" s="985"/>
      <c r="DT110" s="985"/>
      <c r="DU110" s="985"/>
      <c r="DV110" s="986" t="s">
        <v>395</v>
      </c>
      <c r="DW110" s="986"/>
      <c r="DX110" s="986"/>
      <c r="DY110" s="986"/>
      <c r="DZ110" s="987"/>
    </row>
    <row r="111" spans="1:131" s="248" customFormat="1" ht="26.25" customHeight="1" x14ac:dyDescent="0.15">
      <c r="A111" s="988" t="s">
        <v>446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444</v>
      </c>
      <c r="AB111" s="992"/>
      <c r="AC111" s="992"/>
      <c r="AD111" s="992"/>
      <c r="AE111" s="993"/>
      <c r="AF111" s="994" t="s">
        <v>445</v>
      </c>
      <c r="AG111" s="992"/>
      <c r="AH111" s="992"/>
      <c r="AI111" s="992"/>
      <c r="AJ111" s="993"/>
      <c r="AK111" s="994" t="s">
        <v>444</v>
      </c>
      <c r="AL111" s="992"/>
      <c r="AM111" s="992"/>
      <c r="AN111" s="992"/>
      <c r="AO111" s="993"/>
      <c r="AP111" s="995" t="s">
        <v>444</v>
      </c>
      <c r="AQ111" s="996"/>
      <c r="AR111" s="996"/>
      <c r="AS111" s="996"/>
      <c r="AT111" s="997"/>
      <c r="AU111" s="958"/>
      <c r="AV111" s="959"/>
      <c r="AW111" s="959"/>
      <c r="AX111" s="959"/>
      <c r="AY111" s="959"/>
      <c r="AZ111" s="1007" t="s">
        <v>447</v>
      </c>
      <c r="BA111" s="1008"/>
      <c r="BB111" s="1008"/>
      <c r="BC111" s="1008"/>
      <c r="BD111" s="1008"/>
      <c r="BE111" s="1008"/>
      <c r="BF111" s="1008"/>
      <c r="BG111" s="1008"/>
      <c r="BH111" s="1008"/>
      <c r="BI111" s="1008"/>
      <c r="BJ111" s="1008"/>
      <c r="BK111" s="1008"/>
      <c r="BL111" s="1008"/>
      <c r="BM111" s="1008"/>
      <c r="BN111" s="1008"/>
      <c r="BO111" s="1008"/>
      <c r="BP111" s="1009"/>
      <c r="BQ111" s="977" t="s">
        <v>445</v>
      </c>
      <c r="BR111" s="978"/>
      <c r="BS111" s="978"/>
      <c r="BT111" s="978"/>
      <c r="BU111" s="978"/>
      <c r="BV111" s="978" t="s">
        <v>445</v>
      </c>
      <c r="BW111" s="978"/>
      <c r="BX111" s="978"/>
      <c r="BY111" s="978"/>
      <c r="BZ111" s="978"/>
      <c r="CA111" s="978" t="s">
        <v>444</v>
      </c>
      <c r="CB111" s="978"/>
      <c r="CC111" s="978"/>
      <c r="CD111" s="978"/>
      <c r="CE111" s="978"/>
      <c r="CF111" s="972" t="s">
        <v>444</v>
      </c>
      <c r="CG111" s="973"/>
      <c r="CH111" s="973"/>
      <c r="CI111" s="973"/>
      <c r="CJ111" s="973"/>
      <c r="CK111" s="1003"/>
      <c r="CL111" s="1004"/>
      <c r="CM111" s="974" t="s">
        <v>448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444</v>
      </c>
      <c r="DH111" s="978"/>
      <c r="DI111" s="978"/>
      <c r="DJ111" s="978"/>
      <c r="DK111" s="978"/>
      <c r="DL111" s="978" t="s">
        <v>444</v>
      </c>
      <c r="DM111" s="978"/>
      <c r="DN111" s="978"/>
      <c r="DO111" s="978"/>
      <c r="DP111" s="978"/>
      <c r="DQ111" s="978" t="s">
        <v>445</v>
      </c>
      <c r="DR111" s="978"/>
      <c r="DS111" s="978"/>
      <c r="DT111" s="978"/>
      <c r="DU111" s="978"/>
      <c r="DV111" s="979" t="s">
        <v>445</v>
      </c>
      <c r="DW111" s="979"/>
      <c r="DX111" s="979"/>
      <c r="DY111" s="979"/>
      <c r="DZ111" s="980"/>
    </row>
    <row r="112" spans="1:131" s="248" customFormat="1" ht="26.25" customHeight="1" x14ac:dyDescent="0.15">
      <c r="A112" s="1010" t="s">
        <v>449</v>
      </c>
      <c r="B112" s="1011"/>
      <c r="C112" s="1008" t="s">
        <v>450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444</v>
      </c>
      <c r="AB112" s="1017"/>
      <c r="AC112" s="1017"/>
      <c r="AD112" s="1017"/>
      <c r="AE112" s="1018"/>
      <c r="AF112" s="1019" t="s">
        <v>445</v>
      </c>
      <c r="AG112" s="1017"/>
      <c r="AH112" s="1017"/>
      <c r="AI112" s="1017"/>
      <c r="AJ112" s="1018"/>
      <c r="AK112" s="1019" t="s">
        <v>444</v>
      </c>
      <c r="AL112" s="1017"/>
      <c r="AM112" s="1017"/>
      <c r="AN112" s="1017"/>
      <c r="AO112" s="1018"/>
      <c r="AP112" s="1020" t="s">
        <v>444</v>
      </c>
      <c r="AQ112" s="1021"/>
      <c r="AR112" s="1021"/>
      <c r="AS112" s="1021"/>
      <c r="AT112" s="1022"/>
      <c r="AU112" s="958"/>
      <c r="AV112" s="959"/>
      <c r="AW112" s="959"/>
      <c r="AX112" s="959"/>
      <c r="AY112" s="959"/>
      <c r="AZ112" s="1007" t="s">
        <v>451</v>
      </c>
      <c r="BA112" s="1008"/>
      <c r="BB112" s="1008"/>
      <c r="BC112" s="1008"/>
      <c r="BD112" s="1008"/>
      <c r="BE112" s="1008"/>
      <c r="BF112" s="1008"/>
      <c r="BG112" s="1008"/>
      <c r="BH112" s="1008"/>
      <c r="BI112" s="1008"/>
      <c r="BJ112" s="1008"/>
      <c r="BK112" s="1008"/>
      <c r="BL112" s="1008"/>
      <c r="BM112" s="1008"/>
      <c r="BN112" s="1008"/>
      <c r="BO112" s="1008"/>
      <c r="BP112" s="1009"/>
      <c r="BQ112" s="977">
        <v>1425470</v>
      </c>
      <c r="BR112" s="978"/>
      <c r="BS112" s="978"/>
      <c r="BT112" s="978"/>
      <c r="BU112" s="978"/>
      <c r="BV112" s="978">
        <v>1329947</v>
      </c>
      <c r="BW112" s="978"/>
      <c r="BX112" s="978"/>
      <c r="BY112" s="978"/>
      <c r="BZ112" s="978"/>
      <c r="CA112" s="978">
        <v>1266386</v>
      </c>
      <c r="CB112" s="978"/>
      <c r="CC112" s="978"/>
      <c r="CD112" s="978"/>
      <c r="CE112" s="978"/>
      <c r="CF112" s="972">
        <v>87.7</v>
      </c>
      <c r="CG112" s="973"/>
      <c r="CH112" s="973"/>
      <c r="CI112" s="973"/>
      <c r="CJ112" s="973"/>
      <c r="CK112" s="1003"/>
      <c r="CL112" s="1004"/>
      <c r="CM112" s="974" t="s">
        <v>452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444</v>
      </c>
      <c r="DH112" s="978"/>
      <c r="DI112" s="978"/>
      <c r="DJ112" s="978"/>
      <c r="DK112" s="978"/>
      <c r="DL112" s="978" t="s">
        <v>444</v>
      </c>
      <c r="DM112" s="978"/>
      <c r="DN112" s="978"/>
      <c r="DO112" s="978"/>
      <c r="DP112" s="978"/>
      <c r="DQ112" s="978" t="s">
        <v>444</v>
      </c>
      <c r="DR112" s="978"/>
      <c r="DS112" s="978"/>
      <c r="DT112" s="978"/>
      <c r="DU112" s="978"/>
      <c r="DV112" s="979" t="s">
        <v>444</v>
      </c>
      <c r="DW112" s="979"/>
      <c r="DX112" s="979"/>
      <c r="DY112" s="979"/>
      <c r="DZ112" s="980"/>
    </row>
    <row r="113" spans="1:130" s="248" customFormat="1" ht="26.25" customHeight="1" x14ac:dyDescent="0.15">
      <c r="A113" s="1012"/>
      <c r="B113" s="1013"/>
      <c r="C113" s="1008" t="s">
        <v>453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132602</v>
      </c>
      <c r="AB113" s="992"/>
      <c r="AC113" s="992"/>
      <c r="AD113" s="992"/>
      <c r="AE113" s="993"/>
      <c r="AF113" s="994">
        <v>134254</v>
      </c>
      <c r="AG113" s="992"/>
      <c r="AH113" s="992"/>
      <c r="AI113" s="992"/>
      <c r="AJ113" s="993"/>
      <c r="AK113" s="994">
        <v>126100</v>
      </c>
      <c r="AL113" s="992"/>
      <c r="AM113" s="992"/>
      <c r="AN113" s="992"/>
      <c r="AO113" s="993"/>
      <c r="AP113" s="995">
        <v>8.6999999999999993</v>
      </c>
      <c r="AQ113" s="996"/>
      <c r="AR113" s="996"/>
      <c r="AS113" s="996"/>
      <c r="AT113" s="997"/>
      <c r="AU113" s="958"/>
      <c r="AV113" s="959"/>
      <c r="AW113" s="959"/>
      <c r="AX113" s="959"/>
      <c r="AY113" s="959"/>
      <c r="AZ113" s="1007" t="s">
        <v>454</v>
      </c>
      <c r="BA113" s="1008"/>
      <c r="BB113" s="1008"/>
      <c r="BC113" s="1008"/>
      <c r="BD113" s="1008"/>
      <c r="BE113" s="1008"/>
      <c r="BF113" s="1008"/>
      <c r="BG113" s="1008"/>
      <c r="BH113" s="1008"/>
      <c r="BI113" s="1008"/>
      <c r="BJ113" s="1008"/>
      <c r="BK113" s="1008"/>
      <c r="BL113" s="1008"/>
      <c r="BM113" s="1008"/>
      <c r="BN113" s="1008"/>
      <c r="BO113" s="1008"/>
      <c r="BP113" s="1009"/>
      <c r="BQ113" s="977">
        <v>23094</v>
      </c>
      <c r="BR113" s="978"/>
      <c r="BS113" s="978"/>
      <c r="BT113" s="978"/>
      <c r="BU113" s="978"/>
      <c r="BV113" s="978">
        <v>19233</v>
      </c>
      <c r="BW113" s="978"/>
      <c r="BX113" s="978"/>
      <c r="BY113" s="978"/>
      <c r="BZ113" s="978"/>
      <c r="CA113" s="978">
        <v>17286</v>
      </c>
      <c r="CB113" s="978"/>
      <c r="CC113" s="978"/>
      <c r="CD113" s="978"/>
      <c r="CE113" s="978"/>
      <c r="CF113" s="972">
        <v>1.2</v>
      </c>
      <c r="CG113" s="973"/>
      <c r="CH113" s="973"/>
      <c r="CI113" s="973"/>
      <c r="CJ113" s="973"/>
      <c r="CK113" s="1003"/>
      <c r="CL113" s="1004"/>
      <c r="CM113" s="974" t="s">
        <v>455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444</v>
      </c>
      <c r="DH113" s="1017"/>
      <c r="DI113" s="1017"/>
      <c r="DJ113" s="1017"/>
      <c r="DK113" s="1018"/>
      <c r="DL113" s="1019" t="s">
        <v>444</v>
      </c>
      <c r="DM113" s="1017"/>
      <c r="DN113" s="1017"/>
      <c r="DO113" s="1017"/>
      <c r="DP113" s="1018"/>
      <c r="DQ113" s="1019" t="s">
        <v>445</v>
      </c>
      <c r="DR113" s="1017"/>
      <c r="DS113" s="1017"/>
      <c r="DT113" s="1017"/>
      <c r="DU113" s="1018"/>
      <c r="DV113" s="1020" t="s">
        <v>444</v>
      </c>
      <c r="DW113" s="1021"/>
      <c r="DX113" s="1021"/>
      <c r="DY113" s="1021"/>
      <c r="DZ113" s="1022"/>
    </row>
    <row r="114" spans="1:130" s="248" customFormat="1" ht="26.25" customHeight="1" x14ac:dyDescent="0.15">
      <c r="A114" s="1012"/>
      <c r="B114" s="1013"/>
      <c r="C114" s="1008" t="s">
        <v>456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2433</v>
      </c>
      <c r="AB114" s="1017"/>
      <c r="AC114" s="1017"/>
      <c r="AD114" s="1017"/>
      <c r="AE114" s="1018"/>
      <c r="AF114" s="1019">
        <v>2676</v>
      </c>
      <c r="AG114" s="1017"/>
      <c r="AH114" s="1017"/>
      <c r="AI114" s="1017"/>
      <c r="AJ114" s="1018"/>
      <c r="AK114" s="1019">
        <v>2721</v>
      </c>
      <c r="AL114" s="1017"/>
      <c r="AM114" s="1017"/>
      <c r="AN114" s="1017"/>
      <c r="AO114" s="1018"/>
      <c r="AP114" s="1020">
        <v>0.2</v>
      </c>
      <c r="AQ114" s="1021"/>
      <c r="AR114" s="1021"/>
      <c r="AS114" s="1021"/>
      <c r="AT114" s="1022"/>
      <c r="AU114" s="958"/>
      <c r="AV114" s="959"/>
      <c r="AW114" s="959"/>
      <c r="AX114" s="959"/>
      <c r="AY114" s="959"/>
      <c r="AZ114" s="1007" t="s">
        <v>457</v>
      </c>
      <c r="BA114" s="1008"/>
      <c r="BB114" s="1008"/>
      <c r="BC114" s="1008"/>
      <c r="BD114" s="1008"/>
      <c r="BE114" s="1008"/>
      <c r="BF114" s="1008"/>
      <c r="BG114" s="1008"/>
      <c r="BH114" s="1008"/>
      <c r="BI114" s="1008"/>
      <c r="BJ114" s="1008"/>
      <c r="BK114" s="1008"/>
      <c r="BL114" s="1008"/>
      <c r="BM114" s="1008"/>
      <c r="BN114" s="1008"/>
      <c r="BO114" s="1008"/>
      <c r="BP114" s="1009"/>
      <c r="BQ114" s="977">
        <v>537803</v>
      </c>
      <c r="BR114" s="978"/>
      <c r="BS114" s="978"/>
      <c r="BT114" s="978"/>
      <c r="BU114" s="978"/>
      <c r="BV114" s="978">
        <v>522507</v>
      </c>
      <c r="BW114" s="978"/>
      <c r="BX114" s="978"/>
      <c r="BY114" s="978"/>
      <c r="BZ114" s="978"/>
      <c r="CA114" s="978">
        <v>525703</v>
      </c>
      <c r="CB114" s="978"/>
      <c r="CC114" s="978"/>
      <c r="CD114" s="978"/>
      <c r="CE114" s="978"/>
      <c r="CF114" s="972">
        <v>36.4</v>
      </c>
      <c r="CG114" s="973"/>
      <c r="CH114" s="973"/>
      <c r="CI114" s="973"/>
      <c r="CJ114" s="973"/>
      <c r="CK114" s="1003"/>
      <c r="CL114" s="1004"/>
      <c r="CM114" s="974" t="s">
        <v>458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444</v>
      </c>
      <c r="DH114" s="1017"/>
      <c r="DI114" s="1017"/>
      <c r="DJ114" s="1017"/>
      <c r="DK114" s="1018"/>
      <c r="DL114" s="1019" t="s">
        <v>444</v>
      </c>
      <c r="DM114" s="1017"/>
      <c r="DN114" s="1017"/>
      <c r="DO114" s="1017"/>
      <c r="DP114" s="1018"/>
      <c r="DQ114" s="1019" t="s">
        <v>444</v>
      </c>
      <c r="DR114" s="1017"/>
      <c r="DS114" s="1017"/>
      <c r="DT114" s="1017"/>
      <c r="DU114" s="1018"/>
      <c r="DV114" s="1020" t="s">
        <v>444</v>
      </c>
      <c r="DW114" s="1021"/>
      <c r="DX114" s="1021"/>
      <c r="DY114" s="1021"/>
      <c r="DZ114" s="1022"/>
    </row>
    <row r="115" spans="1:130" s="248" customFormat="1" ht="26.25" customHeight="1" x14ac:dyDescent="0.15">
      <c r="A115" s="1012"/>
      <c r="B115" s="1013"/>
      <c r="C115" s="1008" t="s">
        <v>459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444</v>
      </c>
      <c r="AB115" s="992"/>
      <c r="AC115" s="992"/>
      <c r="AD115" s="992"/>
      <c r="AE115" s="993"/>
      <c r="AF115" s="994" t="s">
        <v>444</v>
      </c>
      <c r="AG115" s="992"/>
      <c r="AH115" s="992"/>
      <c r="AI115" s="992"/>
      <c r="AJ115" s="993"/>
      <c r="AK115" s="994" t="s">
        <v>444</v>
      </c>
      <c r="AL115" s="992"/>
      <c r="AM115" s="992"/>
      <c r="AN115" s="992"/>
      <c r="AO115" s="993"/>
      <c r="AP115" s="995" t="s">
        <v>445</v>
      </c>
      <c r="AQ115" s="996"/>
      <c r="AR115" s="996"/>
      <c r="AS115" s="996"/>
      <c r="AT115" s="997"/>
      <c r="AU115" s="958"/>
      <c r="AV115" s="959"/>
      <c r="AW115" s="959"/>
      <c r="AX115" s="959"/>
      <c r="AY115" s="959"/>
      <c r="AZ115" s="1007" t="s">
        <v>460</v>
      </c>
      <c r="BA115" s="1008"/>
      <c r="BB115" s="1008"/>
      <c r="BC115" s="1008"/>
      <c r="BD115" s="1008"/>
      <c r="BE115" s="1008"/>
      <c r="BF115" s="1008"/>
      <c r="BG115" s="1008"/>
      <c r="BH115" s="1008"/>
      <c r="BI115" s="1008"/>
      <c r="BJ115" s="1008"/>
      <c r="BK115" s="1008"/>
      <c r="BL115" s="1008"/>
      <c r="BM115" s="1008"/>
      <c r="BN115" s="1008"/>
      <c r="BO115" s="1008"/>
      <c r="BP115" s="1009"/>
      <c r="BQ115" s="977" t="s">
        <v>444</v>
      </c>
      <c r="BR115" s="978"/>
      <c r="BS115" s="978"/>
      <c r="BT115" s="978"/>
      <c r="BU115" s="978"/>
      <c r="BV115" s="978" t="s">
        <v>444</v>
      </c>
      <c r="BW115" s="978"/>
      <c r="BX115" s="978"/>
      <c r="BY115" s="978"/>
      <c r="BZ115" s="978"/>
      <c r="CA115" s="978" t="s">
        <v>444</v>
      </c>
      <c r="CB115" s="978"/>
      <c r="CC115" s="978"/>
      <c r="CD115" s="978"/>
      <c r="CE115" s="978"/>
      <c r="CF115" s="972" t="s">
        <v>445</v>
      </c>
      <c r="CG115" s="973"/>
      <c r="CH115" s="973"/>
      <c r="CI115" s="973"/>
      <c r="CJ115" s="973"/>
      <c r="CK115" s="1003"/>
      <c r="CL115" s="1004"/>
      <c r="CM115" s="1007" t="s">
        <v>461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444</v>
      </c>
      <c r="DH115" s="1017"/>
      <c r="DI115" s="1017"/>
      <c r="DJ115" s="1017"/>
      <c r="DK115" s="1018"/>
      <c r="DL115" s="1019" t="s">
        <v>445</v>
      </c>
      <c r="DM115" s="1017"/>
      <c r="DN115" s="1017"/>
      <c r="DO115" s="1017"/>
      <c r="DP115" s="1018"/>
      <c r="DQ115" s="1019" t="s">
        <v>444</v>
      </c>
      <c r="DR115" s="1017"/>
      <c r="DS115" s="1017"/>
      <c r="DT115" s="1017"/>
      <c r="DU115" s="1018"/>
      <c r="DV115" s="1020" t="s">
        <v>445</v>
      </c>
      <c r="DW115" s="1021"/>
      <c r="DX115" s="1021"/>
      <c r="DY115" s="1021"/>
      <c r="DZ115" s="1022"/>
    </row>
    <row r="116" spans="1:130" s="248" customFormat="1" ht="26.25" customHeight="1" x14ac:dyDescent="0.15">
      <c r="A116" s="1014"/>
      <c r="B116" s="1015"/>
      <c r="C116" s="1023" t="s">
        <v>462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444</v>
      </c>
      <c r="AB116" s="1017"/>
      <c r="AC116" s="1017"/>
      <c r="AD116" s="1017"/>
      <c r="AE116" s="1018"/>
      <c r="AF116" s="1019" t="s">
        <v>445</v>
      </c>
      <c r="AG116" s="1017"/>
      <c r="AH116" s="1017"/>
      <c r="AI116" s="1017"/>
      <c r="AJ116" s="1018"/>
      <c r="AK116" s="1019" t="s">
        <v>445</v>
      </c>
      <c r="AL116" s="1017"/>
      <c r="AM116" s="1017"/>
      <c r="AN116" s="1017"/>
      <c r="AO116" s="1018"/>
      <c r="AP116" s="1020" t="s">
        <v>444</v>
      </c>
      <c r="AQ116" s="1021"/>
      <c r="AR116" s="1021"/>
      <c r="AS116" s="1021"/>
      <c r="AT116" s="1022"/>
      <c r="AU116" s="958"/>
      <c r="AV116" s="959"/>
      <c r="AW116" s="959"/>
      <c r="AX116" s="959"/>
      <c r="AY116" s="959"/>
      <c r="AZ116" s="1025" t="s">
        <v>463</v>
      </c>
      <c r="BA116" s="1026"/>
      <c r="BB116" s="1026"/>
      <c r="BC116" s="1026"/>
      <c r="BD116" s="1026"/>
      <c r="BE116" s="1026"/>
      <c r="BF116" s="1026"/>
      <c r="BG116" s="1026"/>
      <c r="BH116" s="1026"/>
      <c r="BI116" s="1026"/>
      <c r="BJ116" s="1026"/>
      <c r="BK116" s="1026"/>
      <c r="BL116" s="1026"/>
      <c r="BM116" s="1026"/>
      <c r="BN116" s="1026"/>
      <c r="BO116" s="1026"/>
      <c r="BP116" s="1027"/>
      <c r="BQ116" s="977" t="s">
        <v>444</v>
      </c>
      <c r="BR116" s="978"/>
      <c r="BS116" s="978"/>
      <c r="BT116" s="978"/>
      <c r="BU116" s="978"/>
      <c r="BV116" s="978" t="s">
        <v>444</v>
      </c>
      <c r="BW116" s="978"/>
      <c r="BX116" s="978"/>
      <c r="BY116" s="978"/>
      <c r="BZ116" s="978"/>
      <c r="CA116" s="978" t="s">
        <v>444</v>
      </c>
      <c r="CB116" s="978"/>
      <c r="CC116" s="978"/>
      <c r="CD116" s="978"/>
      <c r="CE116" s="978"/>
      <c r="CF116" s="972" t="s">
        <v>445</v>
      </c>
      <c r="CG116" s="973"/>
      <c r="CH116" s="973"/>
      <c r="CI116" s="973"/>
      <c r="CJ116" s="973"/>
      <c r="CK116" s="1003"/>
      <c r="CL116" s="1004"/>
      <c r="CM116" s="974" t="s">
        <v>464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395</v>
      </c>
      <c r="DH116" s="1017"/>
      <c r="DI116" s="1017"/>
      <c r="DJ116" s="1017"/>
      <c r="DK116" s="1018"/>
      <c r="DL116" s="1019" t="s">
        <v>395</v>
      </c>
      <c r="DM116" s="1017"/>
      <c r="DN116" s="1017"/>
      <c r="DO116" s="1017"/>
      <c r="DP116" s="1018"/>
      <c r="DQ116" s="1019" t="s">
        <v>445</v>
      </c>
      <c r="DR116" s="1017"/>
      <c r="DS116" s="1017"/>
      <c r="DT116" s="1017"/>
      <c r="DU116" s="1018"/>
      <c r="DV116" s="1020" t="s">
        <v>444</v>
      </c>
      <c r="DW116" s="1021"/>
      <c r="DX116" s="1021"/>
      <c r="DY116" s="1021"/>
      <c r="DZ116" s="1022"/>
    </row>
    <row r="117" spans="1:130" s="248" customFormat="1" ht="26.25" customHeight="1" x14ac:dyDescent="0.15">
      <c r="A117" s="962" t="s">
        <v>191</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465</v>
      </c>
      <c r="Z117" s="944"/>
      <c r="AA117" s="1034">
        <v>352079</v>
      </c>
      <c r="AB117" s="1035"/>
      <c r="AC117" s="1035"/>
      <c r="AD117" s="1035"/>
      <c r="AE117" s="1036"/>
      <c r="AF117" s="1037">
        <v>371804</v>
      </c>
      <c r="AG117" s="1035"/>
      <c r="AH117" s="1035"/>
      <c r="AI117" s="1035"/>
      <c r="AJ117" s="1036"/>
      <c r="AK117" s="1037">
        <v>367639</v>
      </c>
      <c r="AL117" s="1035"/>
      <c r="AM117" s="1035"/>
      <c r="AN117" s="1035"/>
      <c r="AO117" s="1036"/>
      <c r="AP117" s="1038"/>
      <c r="AQ117" s="1039"/>
      <c r="AR117" s="1039"/>
      <c r="AS117" s="1039"/>
      <c r="AT117" s="1040"/>
      <c r="AU117" s="958"/>
      <c r="AV117" s="959"/>
      <c r="AW117" s="959"/>
      <c r="AX117" s="959"/>
      <c r="AY117" s="959"/>
      <c r="AZ117" s="1025" t="s">
        <v>466</v>
      </c>
      <c r="BA117" s="1026"/>
      <c r="BB117" s="1026"/>
      <c r="BC117" s="1026"/>
      <c r="BD117" s="1026"/>
      <c r="BE117" s="1026"/>
      <c r="BF117" s="1026"/>
      <c r="BG117" s="1026"/>
      <c r="BH117" s="1026"/>
      <c r="BI117" s="1026"/>
      <c r="BJ117" s="1026"/>
      <c r="BK117" s="1026"/>
      <c r="BL117" s="1026"/>
      <c r="BM117" s="1026"/>
      <c r="BN117" s="1026"/>
      <c r="BO117" s="1026"/>
      <c r="BP117" s="1027"/>
      <c r="BQ117" s="977" t="s">
        <v>467</v>
      </c>
      <c r="BR117" s="978"/>
      <c r="BS117" s="978"/>
      <c r="BT117" s="978"/>
      <c r="BU117" s="978"/>
      <c r="BV117" s="978" t="s">
        <v>141</v>
      </c>
      <c r="BW117" s="978"/>
      <c r="BX117" s="978"/>
      <c r="BY117" s="978"/>
      <c r="BZ117" s="978"/>
      <c r="CA117" s="978" t="s">
        <v>417</v>
      </c>
      <c r="CB117" s="978"/>
      <c r="CC117" s="978"/>
      <c r="CD117" s="978"/>
      <c r="CE117" s="978"/>
      <c r="CF117" s="972" t="s">
        <v>141</v>
      </c>
      <c r="CG117" s="973"/>
      <c r="CH117" s="973"/>
      <c r="CI117" s="973"/>
      <c r="CJ117" s="973"/>
      <c r="CK117" s="1003"/>
      <c r="CL117" s="1004"/>
      <c r="CM117" s="974" t="s">
        <v>468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469</v>
      </c>
      <c r="DH117" s="1017"/>
      <c r="DI117" s="1017"/>
      <c r="DJ117" s="1017"/>
      <c r="DK117" s="1018"/>
      <c r="DL117" s="1019" t="s">
        <v>417</v>
      </c>
      <c r="DM117" s="1017"/>
      <c r="DN117" s="1017"/>
      <c r="DO117" s="1017"/>
      <c r="DP117" s="1018"/>
      <c r="DQ117" s="1019" t="s">
        <v>470</v>
      </c>
      <c r="DR117" s="1017"/>
      <c r="DS117" s="1017"/>
      <c r="DT117" s="1017"/>
      <c r="DU117" s="1018"/>
      <c r="DV117" s="1020" t="s">
        <v>471</v>
      </c>
      <c r="DW117" s="1021"/>
      <c r="DX117" s="1021"/>
      <c r="DY117" s="1021"/>
      <c r="DZ117" s="1022"/>
    </row>
    <row r="118" spans="1:130" s="248" customFormat="1" ht="26.25" customHeight="1" x14ac:dyDescent="0.15">
      <c r="A118" s="962" t="s">
        <v>439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436</v>
      </c>
      <c r="AB118" s="943"/>
      <c r="AC118" s="943"/>
      <c r="AD118" s="943"/>
      <c r="AE118" s="944"/>
      <c r="AF118" s="942" t="s">
        <v>437</v>
      </c>
      <c r="AG118" s="943"/>
      <c r="AH118" s="943"/>
      <c r="AI118" s="943"/>
      <c r="AJ118" s="944"/>
      <c r="AK118" s="942" t="s">
        <v>309</v>
      </c>
      <c r="AL118" s="943"/>
      <c r="AM118" s="943"/>
      <c r="AN118" s="943"/>
      <c r="AO118" s="944"/>
      <c r="AP118" s="1029" t="s">
        <v>438</v>
      </c>
      <c r="AQ118" s="1030"/>
      <c r="AR118" s="1030"/>
      <c r="AS118" s="1030"/>
      <c r="AT118" s="1031"/>
      <c r="AU118" s="958"/>
      <c r="AV118" s="959"/>
      <c r="AW118" s="959"/>
      <c r="AX118" s="959"/>
      <c r="AY118" s="959"/>
      <c r="AZ118" s="1032" t="s">
        <v>472</v>
      </c>
      <c r="BA118" s="1023"/>
      <c r="BB118" s="1023"/>
      <c r="BC118" s="1023"/>
      <c r="BD118" s="1023"/>
      <c r="BE118" s="1023"/>
      <c r="BF118" s="1023"/>
      <c r="BG118" s="1023"/>
      <c r="BH118" s="1023"/>
      <c r="BI118" s="1023"/>
      <c r="BJ118" s="1023"/>
      <c r="BK118" s="1023"/>
      <c r="BL118" s="1023"/>
      <c r="BM118" s="1023"/>
      <c r="BN118" s="1023"/>
      <c r="BO118" s="1023"/>
      <c r="BP118" s="1024"/>
      <c r="BQ118" s="1055" t="s">
        <v>470</v>
      </c>
      <c r="BR118" s="1056"/>
      <c r="BS118" s="1056"/>
      <c r="BT118" s="1056"/>
      <c r="BU118" s="1056"/>
      <c r="BV118" s="1056" t="s">
        <v>473</v>
      </c>
      <c r="BW118" s="1056"/>
      <c r="BX118" s="1056"/>
      <c r="BY118" s="1056"/>
      <c r="BZ118" s="1056"/>
      <c r="CA118" s="1056" t="s">
        <v>471</v>
      </c>
      <c r="CB118" s="1056"/>
      <c r="CC118" s="1056"/>
      <c r="CD118" s="1056"/>
      <c r="CE118" s="1056"/>
      <c r="CF118" s="972" t="s">
        <v>467</v>
      </c>
      <c r="CG118" s="973"/>
      <c r="CH118" s="973"/>
      <c r="CI118" s="973"/>
      <c r="CJ118" s="973"/>
      <c r="CK118" s="1003"/>
      <c r="CL118" s="1004"/>
      <c r="CM118" s="974" t="s">
        <v>474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475</v>
      </c>
      <c r="DH118" s="1017"/>
      <c r="DI118" s="1017"/>
      <c r="DJ118" s="1017"/>
      <c r="DK118" s="1018"/>
      <c r="DL118" s="1019" t="s">
        <v>476</v>
      </c>
      <c r="DM118" s="1017"/>
      <c r="DN118" s="1017"/>
      <c r="DO118" s="1017"/>
      <c r="DP118" s="1018"/>
      <c r="DQ118" s="1019" t="s">
        <v>475</v>
      </c>
      <c r="DR118" s="1017"/>
      <c r="DS118" s="1017"/>
      <c r="DT118" s="1017"/>
      <c r="DU118" s="1018"/>
      <c r="DV118" s="1020" t="s">
        <v>475</v>
      </c>
      <c r="DW118" s="1021"/>
      <c r="DX118" s="1021"/>
      <c r="DY118" s="1021"/>
      <c r="DZ118" s="1022"/>
    </row>
    <row r="119" spans="1:130" s="248" customFormat="1" ht="26.25" customHeight="1" x14ac:dyDescent="0.15">
      <c r="A119" s="1116" t="s">
        <v>442</v>
      </c>
      <c r="B119" s="1002"/>
      <c r="C119" s="981" t="s">
        <v>443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471</v>
      </c>
      <c r="AB119" s="950"/>
      <c r="AC119" s="950"/>
      <c r="AD119" s="950"/>
      <c r="AE119" s="951"/>
      <c r="AF119" s="952" t="s">
        <v>477</v>
      </c>
      <c r="AG119" s="950"/>
      <c r="AH119" s="950"/>
      <c r="AI119" s="950"/>
      <c r="AJ119" s="951"/>
      <c r="AK119" s="952" t="s">
        <v>141</v>
      </c>
      <c r="AL119" s="950"/>
      <c r="AM119" s="950"/>
      <c r="AN119" s="950"/>
      <c r="AO119" s="951"/>
      <c r="AP119" s="953" t="s">
        <v>478</v>
      </c>
      <c r="AQ119" s="954"/>
      <c r="AR119" s="954"/>
      <c r="AS119" s="954"/>
      <c r="AT119" s="955"/>
      <c r="AU119" s="960"/>
      <c r="AV119" s="961"/>
      <c r="AW119" s="961"/>
      <c r="AX119" s="961"/>
      <c r="AY119" s="961"/>
      <c r="AZ119" s="279" t="s">
        <v>191</v>
      </c>
      <c r="BA119" s="279"/>
      <c r="BB119" s="279"/>
      <c r="BC119" s="279"/>
      <c r="BD119" s="279"/>
      <c r="BE119" s="279"/>
      <c r="BF119" s="279"/>
      <c r="BG119" s="279"/>
      <c r="BH119" s="279"/>
      <c r="BI119" s="279"/>
      <c r="BJ119" s="279"/>
      <c r="BK119" s="279"/>
      <c r="BL119" s="279"/>
      <c r="BM119" s="279"/>
      <c r="BN119" s="279"/>
      <c r="BO119" s="1033" t="s">
        <v>479</v>
      </c>
      <c r="BP119" s="1064"/>
      <c r="BQ119" s="1055">
        <v>4499478</v>
      </c>
      <c r="BR119" s="1056"/>
      <c r="BS119" s="1056"/>
      <c r="BT119" s="1056"/>
      <c r="BU119" s="1056"/>
      <c r="BV119" s="1056">
        <v>4572338</v>
      </c>
      <c r="BW119" s="1056"/>
      <c r="BX119" s="1056"/>
      <c r="BY119" s="1056"/>
      <c r="BZ119" s="1056"/>
      <c r="CA119" s="1056">
        <v>4817480</v>
      </c>
      <c r="CB119" s="1056"/>
      <c r="CC119" s="1056"/>
      <c r="CD119" s="1056"/>
      <c r="CE119" s="1056"/>
      <c r="CF119" s="1057"/>
      <c r="CG119" s="1058"/>
      <c r="CH119" s="1058"/>
      <c r="CI119" s="1058"/>
      <c r="CJ119" s="1059"/>
      <c r="CK119" s="1005"/>
      <c r="CL119" s="1006"/>
      <c r="CM119" s="1060" t="s">
        <v>480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470</v>
      </c>
      <c r="DH119" s="1042"/>
      <c r="DI119" s="1042"/>
      <c r="DJ119" s="1042"/>
      <c r="DK119" s="1043"/>
      <c r="DL119" s="1041" t="s">
        <v>476</v>
      </c>
      <c r="DM119" s="1042"/>
      <c r="DN119" s="1042"/>
      <c r="DO119" s="1042"/>
      <c r="DP119" s="1043"/>
      <c r="DQ119" s="1041" t="s">
        <v>417</v>
      </c>
      <c r="DR119" s="1042"/>
      <c r="DS119" s="1042"/>
      <c r="DT119" s="1042"/>
      <c r="DU119" s="1043"/>
      <c r="DV119" s="1044" t="s">
        <v>417</v>
      </c>
      <c r="DW119" s="1045"/>
      <c r="DX119" s="1045"/>
      <c r="DY119" s="1045"/>
      <c r="DZ119" s="1046"/>
    </row>
    <row r="120" spans="1:130" s="248" customFormat="1" ht="26.25" customHeight="1" x14ac:dyDescent="0.15">
      <c r="A120" s="1117"/>
      <c r="B120" s="1004"/>
      <c r="C120" s="974" t="s">
        <v>448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469</v>
      </c>
      <c r="AB120" s="1017"/>
      <c r="AC120" s="1017"/>
      <c r="AD120" s="1017"/>
      <c r="AE120" s="1018"/>
      <c r="AF120" s="1019" t="s">
        <v>417</v>
      </c>
      <c r="AG120" s="1017"/>
      <c r="AH120" s="1017"/>
      <c r="AI120" s="1017"/>
      <c r="AJ120" s="1018"/>
      <c r="AK120" s="1019" t="s">
        <v>417</v>
      </c>
      <c r="AL120" s="1017"/>
      <c r="AM120" s="1017"/>
      <c r="AN120" s="1017"/>
      <c r="AO120" s="1018"/>
      <c r="AP120" s="1020" t="s">
        <v>417</v>
      </c>
      <c r="AQ120" s="1021"/>
      <c r="AR120" s="1021"/>
      <c r="AS120" s="1021"/>
      <c r="AT120" s="1022"/>
      <c r="AU120" s="1047" t="s">
        <v>481</v>
      </c>
      <c r="AV120" s="1048"/>
      <c r="AW120" s="1048"/>
      <c r="AX120" s="1048"/>
      <c r="AY120" s="1049"/>
      <c r="AZ120" s="998" t="s">
        <v>482</v>
      </c>
      <c r="BA120" s="947"/>
      <c r="BB120" s="947"/>
      <c r="BC120" s="947"/>
      <c r="BD120" s="947"/>
      <c r="BE120" s="947"/>
      <c r="BF120" s="947"/>
      <c r="BG120" s="947"/>
      <c r="BH120" s="947"/>
      <c r="BI120" s="947"/>
      <c r="BJ120" s="947"/>
      <c r="BK120" s="947"/>
      <c r="BL120" s="947"/>
      <c r="BM120" s="947"/>
      <c r="BN120" s="947"/>
      <c r="BO120" s="947"/>
      <c r="BP120" s="948"/>
      <c r="BQ120" s="984">
        <v>2567035</v>
      </c>
      <c r="BR120" s="985"/>
      <c r="BS120" s="985"/>
      <c r="BT120" s="985"/>
      <c r="BU120" s="985"/>
      <c r="BV120" s="985">
        <v>2633134</v>
      </c>
      <c r="BW120" s="985"/>
      <c r="BX120" s="985"/>
      <c r="BY120" s="985"/>
      <c r="BZ120" s="985"/>
      <c r="CA120" s="985">
        <v>2774794</v>
      </c>
      <c r="CB120" s="985"/>
      <c r="CC120" s="985"/>
      <c r="CD120" s="985"/>
      <c r="CE120" s="985"/>
      <c r="CF120" s="999">
        <v>192.1</v>
      </c>
      <c r="CG120" s="1000"/>
      <c r="CH120" s="1000"/>
      <c r="CI120" s="1000"/>
      <c r="CJ120" s="1000"/>
      <c r="CK120" s="1065" t="s">
        <v>483</v>
      </c>
      <c r="CL120" s="1066"/>
      <c r="CM120" s="1066"/>
      <c r="CN120" s="1066"/>
      <c r="CO120" s="1067"/>
      <c r="CP120" s="1073" t="s">
        <v>484</v>
      </c>
      <c r="CQ120" s="1074"/>
      <c r="CR120" s="1074"/>
      <c r="CS120" s="1074"/>
      <c r="CT120" s="1074"/>
      <c r="CU120" s="1074"/>
      <c r="CV120" s="1074"/>
      <c r="CW120" s="1074"/>
      <c r="CX120" s="1074"/>
      <c r="CY120" s="1074"/>
      <c r="CZ120" s="1074"/>
      <c r="DA120" s="1074"/>
      <c r="DB120" s="1074"/>
      <c r="DC120" s="1074"/>
      <c r="DD120" s="1074"/>
      <c r="DE120" s="1074"/>
      <c r="DF120" s="1075"/>
      <c r="DG120" s="984">
        <v>851490</v>
      </c>
      <c r="DH120" s="985"/>
      <c r="DI120" s="985"/>
      <c r="DJ120" s="985"/>
      <c r="DK120" s="985"/>
      <c r="DL120" s="985">
        <v>813577</v>
      </c>
      <c r="DM120" s="985"/>
      <c r="DN120" s="985"/>
      <c r="DO120" s="985"/>
      <c r="DP120" s="985"/>
      <c r="DQ120" s="985">
        <v>786712</v>
      </c>
      <c r="DR120" s="985"/>
      <c r="DS120" s="985"/>
      <c r="DT120" s="985"/>
      <c r="DU120" s="985"/>
      <c r="DV120" s="986">
        <v>54.5</v>
      </c>
      <c r="DW120" s="986"/>
      <c r="DX120" s="986"/>
      <c r="DY120" s="986"/>
      <c r="DZ120" s="987"/>
    </row>
    <row r="121" spans="1:130" s="248" customFormat="1" ht="26.25" customHeight="1" x14ac:dyDescent="0.15">
      <c r="A121" s="1117"/>
      <c r="B121" s="1004"/>
      <c r="C121" s="1025" t="s">
        <v>485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141</v>
      </c>
      <c r="AB121" s="1017"/>
      <c r="AC121" s="1017"/>
      <c r="AD121" s="1017"/>
      <c r="AE121" s="1018"/>
      <c r="AF121" s="1019" t="s">
        <v>471</v>
      </c>
      <c r="AG121" s="1017"/>
      <c r="AH121" s="1017"/>
      <c r="AI121" s="1017"/>
      <c r="AJ121" s="1018"/>
      <c r="AK121" s="1019" t="s">
        <v>417</v>
      </c>
      <c r="AL121" s="1017"/>
      <c r="AM121" s="1017"/>
      <c r="AN121" s="1017"/>
      <c r="AO121" s="1018"/>
      <c r="AP121" s="1020" t="s">
        <v>417</v>
      </c>
      <c r="AQ121" s="1021"/>
      <c r="AR121" s="1021"/>
      <c r="AS121" s="1021"/>
      <c r="AT121" s="1022"/>
      <c r="AU121" s="1050"/>
      <c r="AV121" s="1051"/>
      <c r="AW121" s="1051"/>
      <c r="AX121" s="1051"/>
      <c r="AY121" s="1052"/>
      <c r="AZ121" s="1007" t="s">
        <v>486</v>
      </c>
      <c r="BA121" s="1008"/>
      <c r="BB121" s="1008"/>
      <c r="BC121" s="1008"/>
      <c r="BD121" s="1008"/>
      <c r="BE121" s="1008"/>
      <c r="BF121" s="1008"/>
      <c r="BG121" s="1008"/>
      <c r="BH121" s="1008"/>
      <c r="BI121" s="1008"/>
      <c r="BJ121" s="1008"/>
      <c r="BK121" s="1008"/>
      <c r="BL121" s="1008"/>
      <c r="BM121" s="1008"/>
      <c r="BN121" s="1008"/>
      <c r="BO121" s="1008"/>
      <c r="BP121" s="1009"/>
      <c r="BQ121" s="977">
        <v>51385</v>
      </c>
      <c r="BR121" s="978"/>
      <c r="BS121" s="978"/>
      <c r="BT121" s="978"/>
      <c r="BU121" s="978"/>
      <c r="BV121" s="978" t="s">
        <v>467</v>
      </c>
      <c r="BW121" s="978"/>
      <c r="BX121" s="978"/>
      <c r="BY121" s="978"/>
      <c r="BZ121" s="978"/>
      <c r="CA121" s="978" t="s">
        <v>141</v>
      </c>
      <c r="CB121" s="978"/>
      <c r="CC121" s="978"/>
      <c r="CD121" s="978"/>
      <c r="CE121" s="978"/>
      <c r="CF121" s="972" t="s">
        <v>417</v>
      </c>
      <c r="CG121" s="973"/>
      <c r="CH121" s="973"/>
      <c r="CI121" s="973"/>
      <c r="CJ121" s="973"/>
      <c r="CK121" s="1068"/>
      <c r="CL121" s="1069"/>
      <c r="CM121" s="1069"/>
      <c r="CN121" s="1069"/>
      <c r="CO121" s="1070"/>
      <c r="CP121" s="1078" t="s">
        <v>409</v>
      </c>
      <c r="CQ121" s="1079"/>
      <c r="CR121" s="1079"/>
      <c r="CS121" s="1079"/>
      <c r="CT121" s="1079"/>
      <c r="CU121" s="1079"/>
      <c r="CV121" s="1079"/>
      <c r="CW121" s="1079"/>
      <c r="CX121" s="1079"/>
      <c r="CY121" s="1079"/>
      <c r="CZ121" s="1079"/>
      <c r="DA121" s="1079"/>
      <c r="DB121" s="1079"/>
      <c r="DC121" s="1079"/>
      <c r="DD121" s="1079"/>
      <c r="DE121" s="1079"/>
      <c r="DF121" s="1080"/>
      <c r="DG121" s="977">
        <v>566092</v>
      </c>
      <c r="DH121" s="978"/>
      <c r="DI121" s="978"/>
      <c r="DJ121" s="978"/>
      <c r="DK121" s="978"/>
      <c r="DL121" s="978">
        <v>516370</v>
      </c>
      <c r="DM121" s="978"/>
      <c r="DN121" s="978"/>
      <c r="DO121" s="978"/>
      <c r="DP121" s="978"/>
      <c r="DQ121" s="978">
        <v>479674</v>
      </c>
      <c r="DR121" s="978"/>
      <c r="DS121" s="978"/>
      <c r="DT121" s="978"/>
      <c r="DU121" s="978"/>
      <c r="DV121" s="979">
        <v>33.200000000000003</v>
      </c>
      <c r="DW121" s="979"/>
      <c r="DX121" s="979"/>
      <c r="DY121" s="979"/>
      <c r="DZ121" s="980"/>
    </row>
    <row r="122" spans="1:130" s="248" customFormat="1" ht="26.25" customHeight="1" x14ac:dyDescent="0.15">
      <c r="A122" s="1117"/>
      <c r="B122" s="1004"/>
      <c r="C122" s="974" t="s">
        <v>458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470</v>
      </c>
      <c r="AB122" s="1017"/>
      <c r="AC122" s="1017"/>
      <c r="AD122" s="1017"/>
      <c r="AE122" s="1018"/>
      <c r="AF122" s="1019" t="s">
        <v>487</v>
      </c>
      <c r="AG122" s="1017"/>
      <c r="AH122" s="1017"/>
      <c r="AI122" s="1017"/>
      <c r="AJ122" s="1018"/>
      <c r="AK122" s="1019" t="s">
        <v>478</v>
      </c>
      <c r="AL122" s="1017"/>
      <c r="AM122" s="1017"/>
      <c r="AN122" s="1017"/>
      <c r="AO122" s="1018"/>
      <c r="AP122" s="1020" t="s">
        <v>488</v>
      </c>
      <c r="AQ122" s="1021"/>
      <c r="AR122" s="1021"/>
      <c r="AS122" s="1021"/>
      <c r="AT122" s="1022"/>
      <c r="AU122" s="1050"/>
      <c r="AV122" s="1051"/>
      <c r="AW122" s="1051"/>
      <c r="AX122" s="1051"/>
      <c r="AY122" s="1052"/>
      <c r="AZ122" s="1032" t="s">
        <v>489</v>
      </c>
      <c r="BA122" s="1023"/>
      <c r="BB122" s="1023"/>
      <c r="BC122" s="1023"/>
      <c r="BD122" s="1023"/>
      <c r="BE122" s="1023"/>
      <c r="BF122" s="1023"/>
      <c r="BG122" s="1023"/>
      <c r="BH122" s="1023"/>
      <c r="BI122" s="1023"/>
      <c r="BJ122" s="1023"/>
      <c r="BK122" s="1023"/>
      <c r="BL122" s="1023"/>
      <c r="BM122" s="1023"/>
      <c r="BN122" s="1023"/>
      <c r="BO122" s="1023"/>
      <c r="BP122" s="1024"/>
      <c r="BQ122" s="1055">
        <v>2886089</v>
      </c>
      <c r="BR122" s="1056"/>
      <c r="BS122" s="1056"/>
      <c r="BT122" s="1056"/>
      <c r="BU122" s="1056"/>
      <c r="BV122" s="1056">
        <v>2707610</v>
      </c>
      <c r="BW122" s="1056"/>
      <c r="BX122" s="1056"/>
      <c r="BY122" s="1056"/>
      <c r="BZ122" s="1056"/>
      <c r="CA122" s="1056">
        <v>2844339</v>
      </c>
      <c r="CB122" s="1056"/>
      <c r="CC122" s="1056"/>
      <c r="CD122" s="1056"/>
      <c r="CE122" s="1056"/>
      <c r="CF122" s="1076">
        <v>196.9</v>
      </c>
      <c r="CG122" s="1077"/>
      <c r="CH122" s="1077"/>
      <c r="CI122" s="1077"/>
      <c r="CJ122" s="1077"/>
      <c r="CK122" s="1068"/>
      <c r="CL122" s="1069"/>
      <c r="CM122" s="1069"/>
      <c r="CN122" s="1069"/>
      <c r="CO122" s="1070"/>
      <c r="CP122" s="1078" t="s">
        <v>490</v>
      </c>
      <c r="CQ122" s="1079"/>
      <c r="CR122" s="1079"/>
      <c r="CS122" s="1079"/>
      <c r="CT122" s="1079"/>
      <c r="CU122" s="1079"/>
      <c r="CV122" s="1079"/>
      <c r="CW122" s="1079"/>
      <c r="CX122" s="1079"/>
      <c r="CY122" s="1079"/>
      <c r="CZ122" s="1079"/>
      <c r="DA122" s="1079"/>
      <c r="DB122" s="1079"/>
      <c r="DC122" s="1079"/>
      <c r="DD122" s="1079"/>
      <c r="DE122" s="1079"/>
      <c r="DF122" s="1080"/>
      <c r="DG122" s="977" t="s">
        <v>491</v>
      </c>
      <c r="DH122" s="978"/>
      <c r="DI122" s="978"/>
      <c r="DJ122" s="978"/>
      <c r="DK122" s="978"/>
      <c r="DL122" s="978" t="s">
        <v>473</v>
      </c>
      <c r="DM122" s="978"/>
      <c r="DN122" s="978"/>
      <c r="DO122" s="978"/>
      <c r="DP122" s="978"/>
      <c r="DQ122" s="978" t="s">
        <v>487</v>
      </c>
      <c r="DR122" s="978"/>
      <c r="DS122" s="978"/>
      <c r="DT122" s="978"/>
      <c r="DU122" s="978"/>
      <c r="DV122" s="979" t="s">
        <v>492</v>
      </c>
      <c r="DW122" s="979"/>
      <c r="DX122" s="979"/>
      <c r="DY122" s="979"/>
      <c r="DZ122" s="980"/>
    </row>
    <row r="123" spans="1:130" s="248" customFormat="1" ht="26.25" customHeight="1" x14ac:dyDescent="0.15">
      <c r="A123" s="1117"/>
      <c r="B123" s="1004"/>
      <c r="C123" s="974" t="s">
        <v>464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469</v>
      </c>
      <c r="AB123" s="1017"/>
      <c r="AC123" s="1017"/>
      <c r="AD123" s="1017"/>
      <c r="AE123" s="1018"/>
      <c r="AF123" s="1019" t="s">
        <v>476</v>
      </c>
      <c r="AG123" s="1017"/>
      <c r="AH123" s="1017"/>
      <c r="AI123" s="1017"/>
      <c r="AJ123" s="1018"/>
      <c r="AK123" s="1019" t="s">
        <v>470</v>
      </c>
      <c r="AL123" s="1017"/>
      <c r="AM123" s="1017"/>
      <c r="AN123" s="1017"/>
      <c r="AO123" s="1018"/>
      <c r="AP123" s="1020" t="s">
        <v>469</v>
      </c>
      <c r="AQ123" s="1021"/>
      <c r="AR123" s="1021"/>
      <c r="AS123" s="1021"/>
      <c r="AT123" s="1022"/>
      <c r="AU123" s="1053"/>
      <c r="AV123" s="1054"/>
      <c r="AW123" s="1054"/>
      <c r="AX123" s="1054"/>
      <c r="AY123" s="1054"/>
      <c r="AZ123" s="279" t="s">
        <v>191</v>
      </c>
      <c r="BA123" s="279"/>
      <c r="BB123" s="279"/>
      <c r="BC123" s="279"/>
      <c r="BD123" s="279"/>
      <c r="BE123" s="279"/>
      <c r="BF123" s="279"/>
      <c r="BG123" s="279"/>
      <c r="BH123" s="279"/>
      <c r="BI123" s="279"/>
      <c r="BJ123" s="279"/>
      <c r="BK123" s="279"/>
      <c r="BL123" s="279"/>
      <c r="BM123" s="279"/>
      <c r="BN123" s="279"/>
      <c r="BO123" s="1033" t="s">
        <v>493</v>
      </c>
      <c r="BP123" s="1064"/>
      <c r="BQ123" s="1123">
        <v>5504509</v>
      </c>
      <c r="BR123" s="1124"/>
      <c r="BS123" s="1124"/>
      <c r="BT123" s="1124"/>
      <c r="BU123" s="1124"/>
      <c r="BV123" s="1124">
        <v>5340744</v>
      </c>
      <c r="BW123" s="1124"/>
      <c r="BX123" s="1124"/>
      <c r="BY123" s="1124"/>
      <c r="BZ123" s="1124"/>
      <c r="CA123" s="1124">
        <v>5619133</v>
      </c>
      <c r="CB123" s="1124"/>
      <c r="CC123" s="1124"/>
      <c r="CD123" s="1124"/>
      <c r="CE123" s="1124"/>
      <c r="CF123" s="1057"/>
      <c r="CG123" s="1058"/>
      <c r="CH123" s="1058"/>
      <c r="CI123" s="1058"/>
      <c r="CJ123" s="1059"/>
      <c r="CK123" s="1068"/>
      <c r="CL123" s="1069"/>
      <c r="CM123" s="1069"/>
      <c r="CN123" s="1069"/>
      <c r="CO123" s="1070"/>
      <c r="CP123" s="1078" t="s">
        <v>494</v>
      </c>
      <c r="CQ123" s="1079"/>
      <c r="CR123" s="1079"/>
      <c r="CS123" s="1079"/>
      <c r="CT123" s="1079"/>
      <c r="CU123" s="1079"/>
      <c r="CV123" s="1079"/>
      <c r="CW123" s="1079"/>
      <c r="CX123" s="1079"/>
      <c r="CY123" s="1079"/>
      <c r="CZ123" s="1079"/>
      <c r="DA123" s="1079"/>
      <c r="DB123" s="1079"/>
      <c r="DC123" s="1079"/>
      <c r="DD123" s="1079"/>
      <c r="DE123" s="1079"/>
      <c r="DF123" s="1080"/>
      <c r="DG123" s="1016" t="s">
        <v>471</v>
      </c>
      <c r="DH123" s="1017"/>
      <c r="DI123" s="1017"/>
      <c r="DJ123" s="1017"/>
      <c r="DK123" s="1018"/>
      <c r="DL123" s="1019" t="s">
        <v>476</v>
      </c>
      <c r="DM123" s="1017"/>
      <c r="DN123" s="1017"/>
      <c r="DO123" s="1017"/>
      <c r="DP123" s="1018"/>
      <c r="DQ123" s="1019" t="s">
        <v>471</v>
      </c>
      <c r="DR123" s="1017"/>
      <c r="DS123" s="1017"/>
      <c r="DT123" s="1017"/>
      <c r="DU123" s="1018"/>
      <c r="DV123" s="1020" t="s">
        <v>478</v>
      </c>
      <c r="DW123" s="1021"/>
      <c r="DX123" s="1021"/>
      <c r="DY123" s="1021"/>
      <c r="DZ123" s="1022"/>
    </row>
    <row r="124" spans="1:130" s="248" customFormat="1" ht="26.25" customHeight="1" thickBot="1" x14ac:dyDescent="0.2">
      <c r="A124" s="1117"/>
      <c r="B124" s="1004"/>
      <c r="C124" s="974" t="s">
        <v>468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141</v>
      </c>
      <c r="AB124" s="1017"/>
      <c r="AC124" s="1017"/>
      <c r="AD124" s="1017"/>
      <c r="AE124" s="1018"/>
      <c r="AF124" s="1019" t="s">
        <v>141</v>
      </c>
      <c r="AG124" s="1017"/>
      <c r="AH124" s="1017"/>
      <c r="AI124" s="1017"/>
      <c r="AJ124" s="1018"/>
      <c r="AK124" s="1019" t="s">
        <v>417</v>
      </c>
      <c r="AL124" s="1017"/>
      <c r="AM124" s="1017"/>
      <c r="AN124" s="1017"/>
      <c r="AO124" s="1018"/>
      <c r="AP124" s="1020" t="s">
        <v>141</v>
      </c>
      <c r="AQ124" s="1021"/>
      <c r="AR124" s="1021"/>
      <c r="AS124" s="1021"/>
      <c r="AT124" s="1022"/>
      <c r="AU124" s="1119" t="s">
        <v>495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141</v>
      </c>
      <c r="BR124" s="1086"/>
      <c r="BS124" s="1086"/>
      <c r="BT124" s="1086"/>
      <c r="BU124" s="1086"/>
      <c r="BV124" s="1086" t="s">
        <v>470</v>
      </c>
      <c r="BW124" s="1086"/>
      <c r="BX124" s="1086"/>
      <c r="BY124" s="1086"/>
      <c r="BZ124" s="1086"/>
      <c r="CA124" s="1086" t="s">
        <v>476</v>
      </c>
      <c r="CB124" s="1086"/>
      <c r="CC124" s="1086"/>
      <c r="CD124" s="1086"/>
      <c r="CE124" s="1086"/>
      <c r="CF124" s="1087"/>
      <c r="CG124" s="1088"/>
      <c r="CH124" s="1088"/>
      <c r="CI124" s="1088"/>
      <c r="CJ124" s="1089"/>
      <c r="CK124" s="1071"/>
      <c r="CL124" s="1071"/>
      <c r="CM124" s="1071"/>
      <c r="CN124" s="1071"/>
      <c r="CO124" s="1072"/>
      <c r="CP124" s="1078" t="s">
        <v>496</v>
      </c>
      <c r="CQ124" s="1079"/>
      <c r="CR124" s="1079"/>
      <c r="CS124" s="1079"/>
      <c r="CT124" s="1079"/>
      <c r="CU124" s="1079"/>
      <c r="CV124" s="1079"/>
      <c r="CW124" s="1079"/>
      <c r="CX124" s="1079"/>
      <c r="CY124" s="1079"/>
      <c r="CZ124" s="1079"/>
      <c r="DA124" s="1079"/>
      <c r="DB124" s="1079"/>
      <c r="DC124" s="1079"/>
      <c r="DD124" s="1079"/>
      <c r="DE124" s="1079"/>
      <c r="DF124" s="1080"/>
      <c r="DG124" s="1063">
        <v>7888</v>
      </c>
      <c r="DH124" s="1042"/>
      <c r="DI124" s="1042"/>
      <c r="DJ124" s="1042"/>
      <c r="DK124" s="1043"/>
      <c r="DL124" s="1041" t="s">
        <v>477</v>
      </c>
      <c r="DM124" s="1042"/>
      <c r="DN124" s="1042"/>
      <c r="DO124" s="1042"/>
      <c r="DP124" s="1043"/>
      <c r="DQ124" s="1041" t="s">
        <v>476</v>
      </c>
      <c r="DR124" s="1042"/>
      <c r="DS124" s="1042"/>
      <c r="DT124" s="1042"/>
      <c r="DU124" s="1043"/>
      <c r="DV124" s="1044" t="s">
        <v>417</v>
      </c>
      <c r="DW124" s="1045"/>
      <c r="DX124" s="1045"/>
      <c r="DY124" s="1045"/>
      <c r="DZ124" s="1046"/>
    </row>
    <row r="125" spans="1:130" s="248" customFormat="1" ht="26.25" customHeight="1" x14ac:dyDescent="0.15">
      <c r="A125" s="1117"/>
      <c r="B125" s="1004"/>
      <c r="C125" s="974" t="s">
        <v>474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478</v>
      </c>
      <c r="AB125" s="1017"/>
      <c r="AC125" s="1017"/>
      <c r="AD125" s="1017"/>
      <c r="AE125" s="1018"/>
      <c r="AF125" s="1019" t="s">
        <v>469</v>
      </c>
      <c r="AG125" s="1017"/>
      <c r="AH125" s="1017"/>
      <c r="AI125" s="1017"/>
      <c r="AJ125" s="1018"/>
      <c r="AK125" s="1019" t="s">
        <v>141</v>
      </c>
      <c r="AL125" s="1017"/>
      <c r="AM125" s="1017"/>
      <c r="AN125" s="1017"/>
      <c r="AO125" s="1018"/>
      <c r="AP125" s="1020" t="s">
        <v>417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497</v>
      </c>
      <c r="CL125" s="1066"/>
      <c r="CM125" s="1066"/>
      <c r="CN125" s="1066"/>
      <c r="CO125" s="1067"/>
      <c r="CP125" s="998" t="s">
        <v>498</v>
      </c>
      <c r="CQ125" s="947"/>
      <c r="CR125" s="947"/>
      <c r="CS125" s="947"/>
      <c r="CT125" s="947"/>
      <c r="CU125" s="947"/>
      <c r="CV125" s="947"/>
      <c r="CW125" s="947"/>
      <c r="CX125" s="947"/>
      <c r="CY125" s="947"/>
      <c r="CZ125" s="947"/>
      <c r="DA125" s="947"/>
      <c r="DB125" s="947"/>
      <c r="DC125" s="947"/>
      <c r="DD125" s="947"/>
      <c r="DE125" s="947"/>
      <c r="DF125" s="948"/>
      <c r="DG125" s="984" t="s">
        <v>487</v>
      </c>
      <c r="DH125" s="985"/>
      <c r="DI125" s="985"/>
      <c r="DJ125" s="985"/>
      <c r="DK125" s="985"/>
      <c r="DL125" s="985" t="s">
        <v>141</v>
      </c>
      <c r="DM125" s="985"/>
      <c r="DN125" s="985"/>
      <c r="DO125" s="985"/>
      <c r="DP125" s="985"/>
      <c r="DQ125" s="985" t="s">
        <v>475</v>
      </c>
      <c r="DR125" s="985"/>
      <c r="DS125" s="985"/>
      <c r="DT125" s="985"/>
      <c r="DU125" s="985"/>
      <c r="DV125" s="986" t="s">
        <v>141</v>
      </c>
      <c r="DW125" s="986"/>
      <c r="DX125" s="986"/>
      <c r="DY125" s="986"/>
      <c r="DZ125" s="987"/>
    </row>
    <row r="126" spans="1:130" s="248" customFormat="1" ht="26.25" customHeight="1" thickBot="1" x14ac:dyDescent="0.2">
      <c r="A126" s="1117"/>
      <c r="B126" s="1004"/>
      <c r="C126" s="974" t="s">
        <v>480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478</v>
      </c>
      <c r="AB126" s="1017"/>
      <c r="AC126" s="1017"/>
      <c r="AD126" s="1017"/>
      <c r="AE126" s="1018"/>
      <c r="AF126" s="1019" t="s">
        <v>478</v>
      </c>
      <c r="AG126" s="1017"/>
      <c r="AH126" s="1017"/>
      <c r="AI126" s="1017"/>
      <c r="AJ126" s="1018"/>
      <c r="AK126" s="1019" t="s">
        <v>473</v>
      </c>
      <c r="AL126" s="1017"/>
      <c r="AM126" s="1017"/>
      <c r="AN126" s="1017"/>
      <c r="AO126" s="1018"/>
      <c r="AP126" s="1020" t="s">
        <v>467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499</v>
      </c>
      <c r="CQ126" s="1008"/>
      <c r="CR126" s="1008"/>
      <c r="CS126" s="1008"/>
      <c r="CT126" s="1008"/>
      <c r="CU126" s="1008"/>
      <c r="CV126" s="1008"/>
      <c r="CW126" s="1008"/>
      <c r="CX126" s="1008"/>
      <c r="CY126" s="1008"/>
      <c r="CZ126" s="1008"/>
      <c r="DA126" s="1008"/>
      <c r="DB126" s="1008"/>
      <c r="DC126" s="1008"/>
      <c r="DD126" s="1008"/>
      <c r="DE126" s="1008"/>
      <c r="DF126" s="1009"/>
      <c r="DG126" s="977" t="s">
        <v>141</v>
      </c>
      <c r="DH126" s="978"/>
      <c r="DI126" s="978"/>
      <c r="DJ126" s="978"/>
      <c r="DK126" s="978"/>
      <c r="DL126" s="978" t="s">
        <v>478</v>
      </c>
      <c r="DM126" s="978"/>
      <c r="DN126" s="978"/>
      <c r="DO126" s="978"/>
      <c r="DP126" s="978"/>
      <c r="DQ126" s="978" t="s">
        <v>478</v>
      </c>
      <c r="DR126" s="978"/>
      <c r="DS126" s="978"/>
      <c r="DT126" s="978"/>
      <c r="DU126" s="978"/>
      <c r="DV126" s="979" t="s">
        <v>478</v>
      </c>
      <c r="DW126" s="979"/>
      <c r="DX126" s="979"/>
      <c r="DY126" s="979"/>
      <c r="DZ126" s="980"/>
    </row>
    <row r="127" spans="1:130" s="248" customFormat="1" ht="26.25" customHeight="1" x14ac:dyDescent="0.15">
      <c r="A127" s="1118"/>
      <c r="B127" s="1006"/>
      <c r="C127" s="1060" t="s">
        <v>500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417</v>
      </c>
      <c r="AB127" s="1017"/>
      <c r="AC127" s="1017"/>
      <c r="AD127" s="1017"/>
      <c r="AE127" s="1018"/>
      <c r="AF127" s="1019" t="s">
        <v>476</v>
      </c>
      <c r="AG127" s="1017"/>
      <c r="AH127" s="1017"/>
      <c r="AI127" s="1017"/>
      <c r="AJ127" s="1018"/>
      <c r="AK127" s="1019" t="s">
        <v>478</v>
      </c>
      <c r="AL127" s="1017"/>
      <c r="AM127" s="1017"/>
      <c r="AN127" s="1017"/>
      <c r="AO127" s="1018"/>
      <c r="AP127" s="1020" t="s">
        <v>478</v>
      </c>
      <c r="AQ127" s="1021"/>
      <c r="AR127" s="1021"/>
      <c r="AS127" s="1021"/>
      <c r="AT127" s="1022"/>
      <c r="AU127" s="284"/>
      <c r="AV127" s="284"/>
      <c r="AW127" s="284"/>
      <c r="AX127" s="1090" t="s">
        <v>501</v>
      </c>
      <c r="AY127" s="1091"/>
      <c r="AZ127" s="1091"/>
      <c r="BA127" s="1091"/>
      <c r="BB127" s="1091"/>
      <c r="BC127" s="1091"/>
      <c r="BD127" s="1091"/>
      <c r="BE127" s="1092"/>
      <c r="BF127" s="1093" t="s">
        <v>502</v>
      </c>
      <c r="BG127" s="1091"/>
      <c r="BH127" s="1091"/>
      <c r="BI127" s="1091"/>
      <c r="BJ127" s="1091"/>
      <c r="BK127" s="1091"/>
      <c r="BL127" s="1092"/>
      <c r="BM127" s="1093" t="s">
        <v>503</v>
      </c>
      <c r="BN127" s="1091"/>
      <c r="BO127" s="1091"/>
      <c r="BP127" s="1091"/>
      <c r="BQ127" s="1091"/>
      <c r="BR127" s="1091"/>
      <c r="BS127" s="1092"/>
      <c r="BT127" s="1093" t="s">
        <v>504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505</v>
      </c>
      <c r="CQ127" s="1008"/>
      <c r="CR127" s="1008"/>
      <c r="CS127" s="1008"/>
      <c r="CT127" s="1008"/>
      <c r="CU127" s="1008"/>
      <c r="CV127" s="1008"/>
      <c r="CW127" s="1008"/>
      <c r="CX127" s="1008"/>
      <c r="CY127" s="1008"/>
      <c r="CZ127" s="1008"/>
      <c r="DA127" s="1008"/>
      <c r="DB127" s="1008"/>
      <c r="DC127" s="1008"/>
      <c r="DD127" s="1008"/>
      <c r="DE127" s="1008"/>
      <c r="DF127" s="1009"/>
      <c r="DG127" s="977" t="s">
        <v>491</v>
      </c>
      <c r="DH127" s="978"/>
      <c r="DI127" s="978"/>
      <c r="DJ127" s="978"/>
      <c r="DK127" s="978"/>
      <c r="DL127" s="978" t="s">
        <v>473</v>
      </c>
      <c r="DM127" s="978"/>
      <c r="DN127" s="978"/>
      <c r="DO127" s="978"/>
      <c r="DP127" s="978"/>
      <c r="DQ127" s="978" t="s">
        <v>487</v>
      </c>
      <c r="DR127" s="978"/>
      <c r="DS127" s="978"/>
      <c r="DT127" s="978"/>
      <c r="DU127" s="978"/>
      <c r="DV127" s="979" t="s">
        <v>471</v>
      </c>
      <c r="DW127" s="979"/>
      <c r="DX127" s="979"/>
      <c r="DY127" s="979"/>
      <c r="DZ127" s="980"/>
    </row>
    <row r="128" spans="1:130" s="248" customFormat="1" ht="26.25" customHeight="1" thickBot="1" x14ac:dyDescent="0.2">
      <c r="A128" s="1101" t="s">
        <v>506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507</v>
      </c>
      <c r="X128" s="1103"/>
      <c r="Y128" s="1103"/>
      <c r="Z128" s="1104"/>
      <c r="AA128" s="1105">
        <v>6996</v>
      </c>
      <c r="AB128" s="1106"/>
      <c r="AC128" s="1106"/>
      <c r="AD128" s="1106"/>
      <c r="AE128" s="1107"/>
      <c r="AF128" s="1108">
        <v>6996</v>
      </c>
      <c r="AG128" s="1106"/>
      <c r="AH128" s="1106"/>
      <c r="AI128" s="1106"/>
      <c r="AJ128" s="1107"/>
      <c r="AK128" s="1108" t="s">
        <v>417</v>
      </c>
      <c r="AL128" s="1106"/>
      <c r="AM128" s="1106"/>
      <c r="AN128" s="1106"/>
      <c r="AO128" s="1107"/>
      <c r="AP128" s="1109"/>
      <c r="AQ128" s="1110"/>
      <c r="AR128" s="1110"/>
      <c r="AS128" s="1110"/>
      <c r="AT128" s="1111"/>
      <c r="AU128" s="284"/>
      <c r="AV128" s="284"/>
      <c r="AW128" s="284"/>
      <c r="AX128" s="946" t="s">
        <v>508</v>
      </c>
      <c r="AY128" s="947"/>
      <c r="AZ128" s="947"/>
      <c r="BA128" s="947"/>
      <c r="BB128" s="947"/>
      <c r="BC128" s="947"/>
      <c r="BD128" s="947"/>
      <c r="BE128" s="948"/>
      <c r="BF128" s="1112" t="s">
        <v>473</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509</v>
      </c>
      <c r="CQ128" s="1095"/>
      <c r="CR128" s="1095"/>
      <c r="CS128" s="1095"/>
      <c r="CT128" s="1095"/>
      <c r="CU128" s="1095"/>
      <c r="CV128" s="1095"/>
      <c r="CW128" s="1095"/>
      <c r="CX128" s="1095"/>
      <c r="CY128" s="1095"/>
      <c r="CZ128" s="1095"/>
      <c r="DA128" s="1095"/>
      <c r="DB128" s="1095"/>
      <c r="DC128" s="1095"/>
      <c r="DD128" s="1095"/>
      <c r="DE128" s="1095"/>
      <c r="DF128" s="1096"/>
      <c r="DG128" s="1097" t="s">
        <v>467</v>
      </c>
      <c r="DH128" s="1098"/>
      <c r="DI128" s="1098"/>
      <c r="DJ128" s="1098"/>
      <c r="DK128" s="1098"/>
      <c r="DL128" s="1098" t="s">
        <v>491</v>
      </c>
      <c r="DM128" s="1098"/>
      <c r="DN128" s="1098"/>
      <c r="DO128" s="1098"/>
      <c r="DP128" s="1098"/>
      <c r="DQ128" s="1098" t="s">
        <v>141</v>
      </c>
      <c r="DR128" s="1098"/>
      <c r="DS128" s="1098"/>
      <c r="DT128" s="1098"/>
      <c r="DU128" s="1098"/>
      <c r="DV128" s="1099" t="s">
        <v>488</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510</v>
      </c>
      <c r="X129" s="1132"/>
      <c r="Y129" s="1132"/>
      <c r="Z129" s="1133"/>
      <c r="AA129" s="1016">
        <v>1628829</v>
      </c>
      <c r="AB129" s="1017"/>
      <c r="AC129" s="1017"/>
      <c r="AD129" s="1017"/>
      <c r="AE129" s="1018"/>
      <c r="AF129" s="1019">
        <v>1643204</v>
      </c>
      <c r="AG129" s="1017"/>
      <c r="AH129" s="1017"/>
      <c r="AI129" s="1017"/>
      <c r="AJ129" s="1018"/>
      <c r="AK129" s="1019">
        <v>1738864</v>
      </c>
      <c r="AL129" s="1017"/>
      <c r="AM129" s="1017"/>
      <c r="AN129" s="1017"/>
      <c r="AO129" s="1018"/>
      <c r="AP129" s="1134"/>
      <c r="AQ129" s="1135"/>
      <c r="AR129" s="1135"/>
      <c r="AS129" s="1135"/>
      <c r="AT129" s="1136"/>
      <c r="AU129" s="286"/>
      <c r="AV129" s="286"/>
      <c r="AW129" s="286"/>
      <c r="AX129" s="1125" t="s">
        <v>511</v>
      </c>
      <c r="AY129" s="1008"/>
      <c r="AZ129" s="1008"/>
      <c r="BA129" s="1008"/>
      <c r="BB129" s="1008"/>
      <c r="BC129" s="1008"/>
      <c r="BD129" s="1008"/>
      <c r="BE129" s="1009"/>
      <c r="BF129" s="1126" t="s">
        <v>476</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513</v>
      </c>
      <c r="X130" s="1132"/>
      <c r="Y130" s="1132"/>
      <c r="Z130" s="1133"/>
      <c r="AA130" s="1016">
        <v>282853</v>
      </c>
      <c r="AB130" s="1017"/>
      <c r="AC130" s="1017"/>
      <c r="AD130" s="1017"/>
      <c r="AE130" s="1018"/>
      <c r="AF130" s="1019">
        <v>293757</v>
      </c>
      <c r="AG130" s="1017"/>
      <c r="AH130" s="1017"/>
      <c r="AI130" s="1017"/>
      <c r="AJ130" s="1018"/>
      <c r="AK130" s="1019">
        <v>294443</v>
      </c>
      <c r="AL130" s="1017"/>
      <c r="AM130" s="1017"/>
      <c r="AN130" s="1017"/>
      <c r="AO130" s="1018"/>
      <c r="AP130" s="1134"/>
      <c r="AQ130" s="1135"/>
      <c r="AR130" s="1135"/>
      <c r="AS130" s="1135"/>
      <c r="AT130" s="1136"/>
      <c r="AU130" s="286"/>
      <c r="AV130" s="286"/>
      <c r="AW130" s="286"/>
      <c r="AX130" s="1125" t="s">
        <v>514</v>
      </c>
      <c r="AY130" s="1008"/>
      <c r="AZ130" s="1008"/>
      <c r="BA130" s="1008"/>
      <c r="BB130" s="1008"/>
      <c r="BC130" s="1008"/>
      <c r="BD130" s="1008"/>
      <c r="BE130" s="1009"/>
      <c r="BF130" s="1162">
        <v>4.9000000000000004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515</v>
      </c>
      <c r="X131" s="1170"/>
      <c r="Y131" s="1170"/>
      <c r="Z131" s="1171"/>
      <c r="AA131" s="1063">
        <v>1345976</v>
      </c>
      <c r="AB131" s="1042"/>
      <c r="AC131" s="1042"/>
      <c r="AD131" s="1042"/>
      <c r="AE131" s="1043"/>
      <c r="AF131" s="1041">
        <v>1349447</v>
      </c>
      <c r="AG131" s="1042"/>
      <c r="AH131" s="1042"/>
      <c r="AI131" s="1042"/>
      <c r="AJ131" s="1043"/>
      <c r="AK131" s="1041">
        <v>1444421</v>
      </c>
      <c r="AL131" s="1042"/>
      <c r="AM131" s="1042"/>
      <c r="AN131" s="1042"/>
      <c r="AO131" s="1043"/>
      <c r="AP131" s="1172"/>
      <c r="AQ131" s="1173"/>
      <c r="AR131" s="1173"/>
      <c r="AS131" s="1173"/>
      <c r="AT131" s="1174"/>
      <c r="AU131" s="286"/>
      <c r="AV131" s="286"/>
      <c r="AW131" s="286"/>
      <c r="AX131" s="1144" t="s">
        <v>516</v>
      </c>
      <c r="AY131" s="1095"/>
      <c r="AZ131" s="1095"/>
      <c r="BA131" s="1095"/>
      <c r="BB131" s="1095"/>
      <c r="BC131" s="1095"/>
      <c r="BD131" s="1095"/>
      <c r="BE131" s="1096"/>
      <c r="BF131" s="1145" t="s">
        <v>417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518</v>
      </c>
      <c r="W132" s="1155"/>
      <c r="X132" s="1155"/>
      <c r="Y132" s="1155"/>
      <c r="Z132" s="1156"/>
      <c r="AA132" s="1157">
        <v>4.6234108190000001</v>
      </c>
      <c r="AB132" s="1158"/>
      <c r="AC132" s="1158"/>
      <c r="AD132" s="1158"/>
      <c r="AE132" s="1159"/>
      <c r="AF132" s="1160">
        <v>5.265193816</v>
      </c>
      <c r="AG132" s="1158"/>
      <c r="AH132" s="1158"/>
      <c r="AI132" s="1158"/>
      <c r="AJ132" s="1159"/>
      <c r="AK132" s="1160">
        <v>5.0674976340000004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519</v>
      </c>
      <c r="W133" s="1138"/>
      <c r="X133" s="1138"/>
      <c r="Y133" s="1138"/>
      <c r="Z133" s="1139"/>
      <c r="AA133" s="1140">
        <v>5.2</v>
      </c>
      <c r="AB133" s="1141"/>
      <c r="AC133" s="1141"/>
      <c r="AD133" s="1141"/>
      <c r="AE133" s="1142"/>
      <c r="AF133" s="1140">
        <v>5</v>
      </c>
      <c r="AG133" s="1141"/>
      <c r="AH133" s="1141"/>
      <c r="AI133" s="1141"/>
      <c r="AJ133" s="1142"/>
      <c r="AK133" s="1140">
        <v>4.9000000000000004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E9DdF9jA1Pi+zCnh+ZtG4WN2cpOKsh/MACWdJNJvOveYIYbO3kdIVh9Vr4LAFudyFP54Wz0Cxn9Jp+8bXmjqA==" saltValue="qPjA5DcFWd2/WKplqXx7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0"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08CxzXrnG7/TxEjzWuz//5Q29Xq9HIz4yNjA2Lqy9eMiu6rp8fpjAg/vn8Hzsn36PTxblnSl8zmWUwy8iriQ==" saltValue="Azti5tUZj2z0ZmHDpzcrzQ==" spinCount="100000" sheet="1" objects="1" scenarios="1"/>
  <dataConsolidate/>
  <phoneticPr fontId="2"/>
  <printOptions horizontalCentered="1" verticalCentered="1"/>
  <pageMargins left="0" right="0" top="0" bottom="0" header="0" footer="0"/>
  <pageSetup paperSize="9" scale="45" orientation="landscape" horizontalDpi="0"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Dl66TexbqcPNLeuTofWRyR3nIwP0B8nZeDOW1uzugfMoY/nSKO1XUq0xdubhqmrJYHyQWkOXlJuU45EoCe4zA==" saltValue="SSdclbLjYAmikjgQMF5Ycg==" spinCount="100000" sheet="1" objects="1" scenarios="1"/>
  <dataConsolidate/>
  <phoneticPr fontId="2"/>
  <printOptions horizontalCentered="1" verticalCentered="1"/>
  <pageMargins left="0" right="0" top="0" bottom="0" header="0" footer="0"/>
  <pageSetup paperSize="9" scale="49" orientation="landscape" horizontalDpi="0"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85" zoomScaleNormal="85"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523</v>
      </c>
      <c r="AP7" s="305"/>
      <c r="AQ7" s="306" t="s">
        <v>524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525</v>
      </c>
      <c r="AQ8" s="312" t="s">
        <v>526</v>
      </c>
      <c r="AR8" s="313" t="s">
        <v>527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528</v>
      </c>
      <c r="AL9" s="1178"/>
      <c r="AM9" s="1178"/>
      <c r="AN9" s="1179"/>
      <c r="AO9" s="314">
        <v>475391</v>
      </c>
      <c r="AP9" s="314">
        <v>178183</v>
      </c>
      <c r="AQ9" s="315">
        <v>224098</v>
      </c>
      <c r="AR9" s="316">
        <v>-20.5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529</v>
      </c>
      <c r="AL10" s="1178"/>
      <c r="AM10" s="1178"/>
      <c r="AN10" s="1179"/>
      <c r="AO10" s="317">
        <v>42642</v>
      </c>
      <c r="AP10" s="317">
        <v>15983</v>
      </c>
      <c r="AQ10" s="318">
        <v>32087</v>
      </c>
      <c r="AR10" s="319">
        <v>-50.2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530</v>
      </c>
      <c r="AL11" s="1178"/>
      <c r="AM11" s="1178"/>
      <c r="AN11" s="1179"/>
      <c r="AO11" s="317" t="s">
        <v>531</v>
      </c>
      <c r="AP11" s="317" t="s">
        <v>531</v>
      </c>
      <c r="AQ11" s="318">
        <v>3587</v>
      </c>
      <c r="AR11" s="319" t="s">
        <v>531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532</v>
      </c>
      <c r="AL12" s="1178"/>
      <c r="AM12" s="1178"/>
      <c r="AN12" s="1179"/>
      <c r="AO12" s="317" t="s">
        <v>531</v>
      </c>
      <c r="AP12" s="317" t="s">
        <v>531</v>
      </c>
      <c r="AQ12" s="318" t="s">
        <v>531</v>
      </c>
      <c r="AR12" s="319" t="s">
        <v>531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533</v>
      </c>
      <c r="AL13" s="1178"/>
      <c r="AM13" s="1178"/>
      <c r="AN13" s="1179"/>
      <c r="AO13" s="317">
        <v>31970</v>
      </c>
      <c r="AP13" s="317">
        <v>11983</v>
      </c>
      <c r="AQ13" s="318">
        <v>11579</v>
      </c>
      <c r="AR13" s="319">
        <v>3.5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534</v>
      </c>
      <c r="AL14" s="1178"/>
      <c r="AM14" s="1178"/>
      <c r="AN14" s="1179"/>
      <c r="AO14" s="317">
        <v>13947</v>
      </c>
      <c r="AP14" s="317">
        <v>5228</v>
      </c>
      <c r="AQ14" s="318">
        <v>4496</v>
      </c>
      <c r="AR14" s="319">
        <v>16.3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535</v>
      </c>
      <c r="AL15" s="1184"/>
      <c r="AM15" s="1184"/>
      <c r="AN15" s="1185"/>
      <c r="AO15" s="317">
        <v>-30637</v>
      </c>
      <c r="AP15" s="317">
        <v>-11483</v>
      </c>
      <c r="AQ15" s="318">
        <v>-17592</v>
      </c>
      <c r="AR15" s="319">
        <v>-34.700000000000003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191</v>
      </c>
      <c r="AL16" s="1184"/>
      <c r="AM16" s="1184"/>
      <c r="AN16" s="1185"/>
      <c r="AO16" s="317">
        <v>533313</v>
      </c>
      <c r="AP16" s="317">
        <v>199892</v>
      </c>
      <c r="AQ16" s="318">
        <v>258255</v>
      </c>
      <c r="AR16" s="319">
        <v>-22.6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537</v>
      </c>
      <c r="AP20" s="326" t="s">
        <v>538</v>
      </c>
      <c r="AQ20" s="327" t="s">
        <v>539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540</v>
      </c>
      <c r="AL21" s="1187"/>
      <c r="AM21" s="1187"/>
      <c r="AN21" s="1188"/>
      <c r="AO21" s="330">
        <v>16.489999999999998</v>
      </c>
      <c r="AP21" s="331">
        <v>22.75</v>
      </c>
      <c r="AQ21" s="332">
        <v>-6.26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541</v>
      </c>
      <c r="AL22" s="1187"/>
      <c r="AM22" s="1187"/>
      <c r="AN22" s="1188"/>
      <c r="AO22" s="335">
        <v>93.7</v>
      </c>
      <c r="AP22" s="336">
        <v>95.6</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523</v>
      </c>
      <c r="AP30" s="305"/>
      <c r="AQ30" s="306" t="s">
        <v>524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525</v>
      </c>
      <c r="AQ31" s="312" t="s">
        <v>526</v>
      </c>
      <c r="AR31" s="313" t="s">
        <v>527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545</v>
      </c>
      <c r="AL32" s="1181"/>
      <c r="AM32" s="1181"/>
      <c r="AN32" s="1182"/>
      <c r="AO32" s="345">
        <v>238818</v>
      </c>
      <c r="AP32" s="345">
        <v>89512</v>
      </c>
      <c r="AQ32" s="346">
        <v>146295</v>
      </c>
      <c r="AR32" s="347">
        <v>-38.799999999999997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546</v>
      </c>
      <c r="AL33" s="1181"/>
      <c r="AM33" s="1181"/>
      <c r="AN33" s="1182"/>
      <c r="AO33" s="345" t="s">
        <v>531</v>
      </c>
      <c r="AP33" s="345" t="s">
        <v>531</v>
      </c>
      <c r="AQ33" s="346" t="s">
        <v>531</v>
      </c>
      <c r="AR33" s="347" t="s">
        <v>531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547</v>
      </c>
      <c r="AL34" s="1181"/>
      <c r="AM34" s="1181"/>
      <c r="AN34" s="1182"/>
      <c r="AO34" s="345" t="s">
        <v>531</v>
      </c>
      <c r="AP34" s="345" t="s">
        <v>531</v>
      </c>
      <c r="AQ34" s="346">
        <v>4</v>
      </c>
      <c r="AR34" s="347" t="s">
        <v>531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548</v>
      </c>
      <c r="AL35" s="1181"/>
      <c r="AM35" s="1181"/>
      <c r="AN35" s="1182"/>
      <c r="AO35" s="345">
        <v>126100</v>
      </c>
      <c r="AP35" s="345">
        <v>47264</v>
      </c>
      <c r="AQ35" s="346">
        <v>31593</v>
      </c>
      <c r="AR35" s="347">
        <v>49.6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549</v>
      </c>
      <c r="AL36" s="1181"/>
      <c r="AM36" s="1181"/>
      <c r="AN36" s="1182"/>
      <c r="AO36" s="345">
        <v>2721</v>
      </c>
      <c r="AP36" s="345">
        <v>1020</v>
      </c>
      <c r="AQ36" s="346">
        <v>3914</v>
      </c>
      <c r="AR36" s="347">
        <v>-73.900000000000006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550</v>
      </c>
      <c r="AL37" s="1181"/>
      <c r="AM37" s="1181"/>
      <c r="AN37" s="1182"/>
      <c r="AO37" s="345" t="s">
        <v>531</v>
      </c>
      <c r="AP37" s="345" t="s">
        <v>531</v>
      </c>
      <c r="AQ37" s="346">
        <v>1348</v>
      </c>
      <c r="AR37" s="347" t="s">
        <v>531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551</v>
      </c>
      <c r="AL38" s="1190"/>
      <c r="AM38" s="1190"/>
      <c r="AN38" s="1191"/>
      <c r="AO38" s="348" t="s">
        <v>531</v>
      </c>
      <c r="AP38" s="348" t="s">
        <v>531</v>
      </c>
      <c r="AQ38" s="349">
        <v>27</v>
      </c>
      <c r="AR38" s="337" t="s">
        <v>531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552</v>
      </c>
      <c r="AL39" s="1190"/>
      <c r="AM39" s="1190"/>
      <c r="AN39" s="1191"/>
      <c r="AO39" s="345" t="s">
        <v>531</v>
      </c>
      <c r="AP39" s="345" t="s">
        <v>531</v>
      </c>
      <c r="AQ39" s="346">
        <v>-7201</v>
      </c>
      <c r="AR39" s="347" t="s">
        <v>531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553</v>
      </c>
      <c r="AL40" s="1181"/>
      <c r="AM40" s="1181"/>
      <c r="AN40" s="1182"/>
      <c r="AO40" s="345">
        <v>-294443</v>
      </c>
      <c r="AP40" s="345">
        <v>-110361</v>
      </c>
      <c r="AQ40" s="346">
        <v>-128709</v>
      </c>
      <c r="AR40" s="347">
        <v>-14.3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302</v>
      </c>
      <c r="AL41" s="1193"/>
      <c r="AM41" s="1193"/>
      <c r="AN41" s="1194"/>
      <c r="AO41" s="345">
        <v>73196</v>
      </c>
      <c r="AP41" s="345">
        <v>27435</v>
      </c>
      <c r="AQ41" s="346">
        <v>47272</v>
      </c>
      <c r="AR41" s="347">
        <v>-42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523</v>
      </c>
      <c r="AN49" s="1197" t="s">
        <v>557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558</v>
      </c>
      <c r="AO50" s="362" t="s">
        <v>559</v>
      </c>
      <c r="AP50" s="363" t="s">
        <v>560</v>
      </c>
      <c r="AQ50" s="364" t="s">
        <v>561</v>
      </c>
      <c r="AR50" s="365" t="s">
        <v>562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563</v>
      </c>
      <c r="AL51" s="358"/>
      <c r="AM51" s="366">
        <v>401946</v>
      </c>
      <c r="AN51" s="367">
        <v>140344</v>
      </c>
      <c r="AO51" s="368">
        <v>-17.7</v>
      </c>
      <c r="AP51" s="369">
        <v>291945</v>
      </c>
      <c r="AQ51" s="370">
        <v>19.100000000000001</v>
      </c>
      <c r="AR51" s="371">
        <v>-36.799999999999997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564</v>
      </c>
      <c r="AM52" s="374">
        <v>279557</v>
      </c>
      <c r="AN52" s="375">
        <v>97611</v>
      </c>
      <c r="AO52" s="376">
        <v>-8</v>
      </c>
      <c r="AP52" s="377">
        <v>127651</v>
      </c>
      <c r="AQ52" s="378">
        <v>17.2</v>
      </c>
      <c r="AR52" s="379">
        <v>-25.2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565</v>
      </c>
      <c r="AL53" s="358"/>
      <c r="AM53" s="366">
        <v>517678</v>
      </c>
      <c r="AN53" s="367">
        <v>183444</v>
      </c>
      <c r="AO53" s="368">
        <v>30.7</v>
      </c>
      <c r="AP53" s="369">
        <v>291173</v>
      </c>
      <c r="AQ53" s="370">
        <v>-0.3</v>
      </c>
      <c r="AR53" s="371">
        <v>31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564</v>
      </c>
      <c r="AM54" s="374">
        <v>239910</v>
      </c>
      <c r="AN54" s="375">
        <v>85014</v>
      </c>
      <c r="AO54" s="376">
        <v>-12.9</v>
      </c>
      <c r="AP54" s="377">
        <v>119071</v>
      </c>
      <c r="AQ54" s="378">
        <v>-6.7</v>
      </c>
      <c r="AR54" s="379">
        <v>-6.2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566</v>
      </c>
      <c r="AL55" s="358"/>
      <c r="AM55" s="366">
        <v>352254</v>
      </c>
      <c r="AN55" s="367">
        <v>127953</v>
      </c>
      <c r="AO55" s="368">
        <v>-30.2</v>
      </c>
      <c r="AP55" s="369">
        <v>271581</v>
      </c>
      <c r="AQ55" s="370">
        <v>-6.7</v>
      </c>
      <c r="AR55" s="371">
        <v>-23.5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564</v>
      </c>
      <c r="AM56" s="374">
        <v>269060</v>
      </c>
      <c r="AN56" s="375">
        <v>97733</v>
      </c>
      <c r="AO56" s="376">
        <v>15</v>
      </c>
      <c r="AP56" s="377">
        <v>117844</v>
      </c>
      <c r="AQ56" s="378">
        <v>-1</v>
      </c>
      <c r="AR56" s="379">
        <v>16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567</v>
      </c>
      <c r="AL57" s="358"/>
      <c r="AM57" s="366">
        <v>438735</v>
      </c>
      <c r="AN57" s="367">
        <v>162074</v>
      </c>
      <c r="AO57" s="368">
        <v>26.7</v>
      </c>
      <c r="AP57" s="369">
        <v>268375</v>
      </c>
      <c r="AQ57" s="370">
        <v>-1.2</v>
      </c>
      <c r="AR57" s="371">
        <v>27.9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564</v>
      </c>
      <c r="AM58" s="374">
        <v>366520</v>
      </c>
      <c r="AN58" s="375">
        <v>135397</v>
      </c>
      <c r="AO58" s="376">
        <v>38.5</v>
      </c>
      <c r="AP58" s="377">
        <v>119602</v>
      </c>
      <c r="AQ58" s="378">
        <v>1.5</v>
      </c>
      <c r="AR58" s="379">
        <v>37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568</v>
      </c>
      <c r="AL59" s="358"/>
      <c r="AM59" s="366">
        <v>623236</v>
      </c>
      <c r="AN59" s="367">
        <v>233597</v>
      </c>
      <c r="AO59" s="368">
        <v>44.1</v>
      </c>
      <c r="AP59" s="369">
        <v>301035</v>
      </c>
      <c r="AQ59" s="370">
        <v>12.2</v>
      </c>
      <c r="AR59" s="371">
        <v>31.9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564</v>
      </c>
      <c r="AM60" s="374">
        <v>337806</v>
      </c>
      <c r="AN60" s="375">
        <v>126614</v>
      </c>
      <c r="AO60" s="376">
        <v>-6.5</v>
      </c>
      <c r="AP60" s="377">
        <v>154376</v>
      </c>
      <c r="AQ60" s="378">
        <v>29.1</v>
      </c>
      <c r="AR60" s="379">
        <v>-35.6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569</v>
      </c>
      <c r="AL61" s="380"/>
      <c r="AM61" s="381">
        <v>466770</v>
      </c>
      <c r="AN61" s="382">
        <v>169482</v>
      </c>
      <c r="AO61" s="383">
        <v>10.7</v>
      </c>
      <c r="AP61" s="384">
        <v>284822</v>
      </c>
      <c r="AQ61" s="385">
        <v>4.5999999999999996</v>
      </c>
      <c r="AR61" s="371">
        <v>6.1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564</v>
      </c>
      <c r="AM62" s="374">
        <v>298571</v>
      </c>
      <c r="AN62" s="375">
        <v>108474</v>
      </c>
      <c r="AO62" s="376">
        <v>5.2</v>
      </c>
      <c r="AP62" s="377">
        <v>127709</v>
      </c>
      <c r="AQ62" s="378">
        <v>8</v>
      </c>
      <c r="AR62" s="379">
        <v>-2.8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4kGtnK9kV1Nd77QGPaPtidZGkwoieucdtWd0gXg91qpn+tgNOO63D7kqhWyIpOyjihx240C0hzaKzIb2pA3bg==" saltValue="K/4pnun4izpusUTHOYguR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horizontalDpi="0"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571</v>
      </c>
    </row>
    <row r="120" spans="125:125" ht="13.5" hidden="1" customHeight="1" x14ac:dyDescent="0.15"/>
    <row r="121" spans="125:125" ht="13.5" hidden="1" customHeight="1" x14ac:dyDescent="0.15">
      <c r="DU121" s="292"/>
    </row>
  </sheetData>
  <sheetProtection algorithmName="SHA-512" hashValue="uh+EU4Dn1Y2CldHOHvPJb/Q+GhuA10ZXTHbstdkgv/n89qOgl2Zfm4JZeJHUMtJWhhHNKz8NJxD30lgPEz7bJQ==" saltValue="q669AN/Byg+QTDWRnLPO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0"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572</v>
      </c>
    </row>
  </sheetData>
  <sheetProtection algorithmName="SHA-512" hashValue="J+nVcNblLjPLX1TJISIIpUPh1No9mRO6FaDLZC0XvNp7xKSyS8IcIa8fkPsR8c5RUAfmOujgkZqzMmymXGjGuQ==" saltValue="3CVdOII9BA43SSJ+rV7WF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00" t="s">
        <v>3</v>
      </c>
      <c r="D47" s="1200"/>
      <c r="E47" s="1201"/>
      <c r="F47" s="11">
        <v>44.43</v>
      </c>
      <c r="G47" s="12">
        <v>45.71</v>
      </c>
      <c r="H47" s="12">
        <v>45.59</v>
      </c>
      <c r="I47" s="12">
        <v>46.96</v>
      </c>
      <c r="J47" s="13">
        <v>47.78</v>
      </c>
    </row>
    <row r="48" spans="2:10" ht="57.75" customHeight="1" x14ac:dyDescent="0.15">
      <c r="B48" s="14"/>
      <c r="C48" s="1202" t="s">
        <v>4</v>
      </c>
      <c r="D48" s="1202"/>
      <c r="E48" s="1203"/>
      <c r="F48" s="15">
        <v>4.6500000000000004</v>
      </c>
      <c r="G48" s="16">
        <v>4.51</v>
      </c>
      <c r="H48" s="16">
        <v>4.93</v>
      </c>
      <c r="I48" s="16">
        <v>7.13</v>
      </c>
      <c r="J48" s="17">
        <v>6.11</v>
      </c>
    </row>
    <row r="49" spans="2:10" ht="57.75" customHeight="1" thickBot="1" x14ac:dyDescent="0.2">
      <c r="B49" s="18"/>
      <c r="C49" s="1204" t="s">
        <v>5</v>
      </c>
      <c r="D49" s="1204"/>
      <c r="E49" s="1205"/>
      <c r="F49" s="19" t="s">
        <v>578</v>
      </c>
      <c r="G49" s="20">
        <v>5.76</v>
      </c>
      <c r="H49" s="20">
        <v>5.16</v>
      </c>
      <c r="I49" s="20">
        <v>7.47</v>
      </c>
      <c r="J49" s="21">
        <v>2.77</v>
      </c>
    </row>
    <row r="50" spans="2:10" ht="13.5" customHeight="1" x14ac:dyDescent="0.15"/>
  </sheetData>
  <sheetProtection algorithmName="SHA-512" hashValue="HNMte9dF+BYyjsHfpta2K61F5gWDx+JaYDUqgEbYV9Trp7nlMfQ4YRpP1vbpENprrZaVy+2D1OpxD9+f8/v/CA==" saltValue="JgFfSMF2+sheJZOxFu1v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0" verticalDpi="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2022-09-21T12:15:08Z</cp:lastPrinted>
  <dcterms:created xsi:type="dcterms:W3CDTF">2022-02-02T05:10:33Z</dcterms:created>
  <dcterms:modified xsi:type="dcterms:W3CDTF">2022-09-21T12:25:37Z</dcterms:modified>
  <cp:category/>
</cp:coreProperties>
</file>